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ol.le.ac.uk\root\staff\home\t\th201\My Documents\irasPhD\Corrections\appendices\"/>
    </mc:Choice>
  </mc:AlternateContent>
  <bookViews>
    <workbookView xWindow="0" yWindow="0" windowWidth="19200" windowHeight="11460"/>
  </bookViews>
  <sheets>
    <sheet name="Appendix F" sheetId="2" r:id="rId1"/>
    <sheet name="F.1" sheetId="4" r:id="rId2"/>
    <sheet name="F.2" sheetId="10" r:id="rId3"/>
    <sheet name="F.3" sheetId="1" r:id="rId4"/>
    <sheet name="F.4" sheetId="12" r:id="rId5"/>
    <sheet name="F.5" sheetId="6" r:id="rId6"/>
    <sheet name="F.6" sheetId="8" r:id="rId7"/>
  </sheets>
  <externalReferences>
    <externalReference r:id="rId8"/>
  </externalReferences>
  <definedNames>
    <definedName name="_xlnm._FilterDatabase" localSheetId="1" hidden="1">F.1!$A$2:$N$2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08" i="6" l="1"/>
  <c r="E508" i="6"/>
  <c r="F508" i="6"/>
  <c r="G508" i="6"/>
  <c r="H508" i="6"/>
  <c r="I508" i="6"/>
  <c r="J508" i="6"/>
  <c r="K508" i="6"/>
  <c r="L508" i="6"/>
  <c r="C508" i="6"/>
  <c r="L481" i="6"/>
  <c r="K481" i="6"/>
  <c r="J481" i="6"/>
  <c r="I481" i="6"/>
  <c r="H481" i="6"/>
  <c r="G481" i="6"/>
  <c r="F481" i="6"/>
  <c r="E481" i="6"/>
  <c r="D481" i="6"/>
  <c r="C481" i="6"/>
  <c r="L472" i="6"/>
  <c r="K472" i="6"/>
  <c r="J472" i="6"/>
  <c r="I472" i="6"/>
  <c r="H472" i="6"/>
  <c r="G472" i="6"/>
  <c r="F472" i="6"/>
  <c r="E472" i="6"/>
  <c r="D472" i="6"/>
  <c r="C472" i="6"/>
  <c r="L461" i="6"/>
  <c r="K461" i="6"/>
  <c r="J461" i="6"/>
  <c r="I461" i="6"/>
  <c r="H461" i="6"/>
  <c r="G461" i="6"/>
  <c r="F461" i="6"/>
  <c r="E461" i="6"/>
  <c r="D461" i="6"/>
  <c r="C461" i="6"/>
  <c r="L440" i="6"/>
  <c r="K440" i="6"/>
  <c r="J440" i="6"/>
  <c r="I440" i="6"/>
  <c r="H440" i="6"/>
  <c r="G440" i="6"/>
  <c r="F440" i="6"/>
  <c r="E440" i="6"/>
  <c r="D440" i="6"/>
  <c r="C440" i="6"/>
  <c r="L419" i="6"/>
  <c r="K419" i="6"/>
  <c r="J419" i="6"/>
  <c r="I419" i="6"/>
  <c r="H419" i="6"/>
  <c r="G419" i="6"/>
  <c r="F419" i="6"/>
  <c r="E419" i="6"/>
  <c r="D419" i="6"/>
  <c r="C419" i="6"/>
  <c r="L397" i="6"/>
  <c r="K397" i="6"/>
  <c r="J397" i="6"/>
  <c r="I397" i="6"/>
  <c r="H397" i="6"/>
  <c r="G397" i="6"/>
  <c r="F397" i="6"/>
  <c r="E397" i="6"/>
  <c r="D397" i="6"/>
  <c r="C397" i="6"/>
  <c r="L373" i="6"/>
  <c r="K373" i="6"/>
  <c r="J373" i="6"/>
  <c r="I373" i="6"/>
  <c r="H373" i="6"/>
  <c r="G373" i="6"/>
  <c r="F373" i="6"/>
  <c r="E373" i="6"/>
  <c r="D373" i="6"/>
  <c r="C373" i="6"/>
  <c r="L351" i="6"/>
  <c r="K351" i="6"/>
  <c r="J351" i="6"/>
  <c r="I351" i="6"/>
  <c r="H351" i="6"/>
  <c r="G351" i="6"/>
  <c r="F351" i="6"/>
  <c r="E351" i="6"/>
  <c r="D351" i="6"/>
  <c r="C351" i="6"/>
  <c r="L332" i="6"/>
  <c r="K332" i="6"/>
  <c r="J332" i="6"/>
  <c r="I332" i="6"/>
  <c r="H332" i="6"/>
  <c r="G332" i="6"/>
  <c r="F332" i="6"/>
  <c r="E332" i="6"/>
  <c r="D332" i="6"/>
  <c r="C332" i="6"/>
  <c r="L307" i="6"/>
  <c r="K307" i="6"/>
  <c r="J307" i="6"/>
  <c r="I307" i="6"/>
  <c r="H307" i="6"/>
  <c r="G307" i="6"/>
  <c r="F307" i="6"/>
  <c r="E307" i="6"/>
  <c r="D307" i="6"/>
  <c r="C307" i="6"/>
  <c r="L287" i="6"/>
  <c r="K287" i="6"/>
  <c r="J287" i="6"/>
  <c r="I287" i="6"/>
  <c r="H287" i="6"/>
  <c r="G287" i="6"/>
  <c r="F287" i="6"/>
  <c r="E287" i="6"/>
  <c r="D287" i="6"/>
  <c r="C287" i="6"/>
  <c r="L250" i="6"/>
  <c r="K250" i="6"/>
  <c r="J250" i="6"/>
  <c r="I250" i="6"/>
  <c r="H250" i="6"/>
  <c r="G250" i="6"/>
  <c r="F250" i="6"/>
  <c r="E250" i="6"/>
  <c r="D250" i="6"/>
  <c r="C250" i="6"/>
  <c r="L239" i="6"/>
  <c r="K239" i="6"/>
  <c r="J239" i="6"/>
  <c r="I239" i="6"/>
  <c r="H239" i="6"/>
  <c r="G239" i="6"/>
  <c r="F239" i="6"/>
  <c r="E239" i="6"/>
  <c r="D239" i="6"/>
  <c r="C239" i="6"/>
  <c r="L200" i="6"/>
  <c r="K200" i="6"/>
  <c r="J200" i="6"/>
  <c r="I200" i="6"/>
  <c r="H200" i="6"/>
  <c r="G200" i="6"/>
  <c r="F200" i="6"/>
  <c r="E200" i="6"/>
  <c r="D200" i="6"/>
  <c r="C200" i="6"/>
  <c r="L171" i="6"/>
  <c r="K171" i="6"/>
  <c r="J171" i="6"/>
  <c r="I171" i="6"/>
  <c r="H171" i="6"/>
  <c r="G171" i="6"/>
  <c r="F171" i="6"/>
  <c r="E171" i="6"/>
  <c r="D171" i="6"/>
  <c r="C171" i="6"/>
  <c r="L152" i="6"/>
  <c r="K152" i="6"/>
  <c r="J152" i="6"/>
  <c r="I152" i="6"/>
  <c r="H152" i="6"/>
  <c r="G152" i="6"/>
  <c r="F152" i="6"/>
  <c r="E152" i="6"/>
  <c r="D152" i="6"/>
  <c r="C152" i="6"/>
  <c r="L133" i="6"/>
  <c r="K133" i="6"/>
  <c r="J133" i="6"/>
  <c r="I133" i="6"/>
  <c r="H133" i="6"/>
  <c r="G133" i="6"/>
  <c r="F133" i="6"/>
  <c r="E133" i="6"/>
  <c r="D133" i="6"/>
  <c r="C133" i="6"/>
  <c r="L118" i="6"/>
  <c r="K118" i="6"/>
  <c r="J118" i="6"/>
  <c r="I118" i="6"/>
  <c r="H118" i="6"/>
  <c r="G118" i="6"/>
  <c r="F118" i="6"/>
  <c r="E118" i="6"/>
  <c r="D118" i="6"/>
  <c r="C118" i="6"/>
  <c r="L97" i="6"/>
  <c r="K97" i="6"/>
  <c r="J97" i="6"/>
  <c r="I97" i="6"/>
  <c r="H97" i="6"/>
  <c r="G97" i="6"/>
  <c r="F97" i="6"/>
  <c r="E97" i="6"/>
  <c r="D97" i="6"/>
  <c r="C97" i="6"/>
  <c r="D31" i="6"/>
  <c r="E31" i="6"/>
  <c r="F31" i="6"/>
  <c r="G31" i="6"/>
  <c r="H31" i="6"/>
  <c r="I31" i="6"/>
  <c r="J31" i="6"/>
  <c r="K31" i="6"/>
  <c r="L31" i="6"/>
  <c r="C31" i="6"/>
  <c r="M10" i="6"/>
  <c r="M12" i="6"/>
  <c r="M14" i="6"/>
  <c r="D20" i="6"/>
  <c r="E20" i="6"/>
  <c r="F20" i="6"/>
  <c r="G20" i="6"/>
  <c r="H20" i="6"/>
  <c r="I20" i="6"/>
  <c r="J20" i="6"/>
  <c r="K20" i="6"/>
  <c r="L20" i="6"/>
  <c r="C20" i="6"/>
  <c r="C7" i="6"/>
  <c r="M507" i="6"/>
  <c r="M506" i="6"/>
  <c r="M505" i="6"/>
  <c r="M504" i="6"/>
  <c r="M503" i="6"/>
  <c r="M502" i="6"/>
  <c r="M501" i="6"/>
  <c r="M500" i="6"/>
  <c r="M499" i="6"/>
  <c r="M498" i="6"/>
  <c r="M497" i="6"/>
  <c r="M496" i="6"/>
  <c r="M495" i="6"/>
  <c r="M494" i="6"/>
  <c r="M493" i="6"/>
  <c r="M492" i="6"/>
  <c r="M491" i="6"/>
  <c r="M490" i="6"/>
  <c r="M489" i="6"/>
  <c r="M488" i="6"/>
  <c r="M487" i="6"/>
  <c r="M486" i="6"/>
  <c r="M485" i="6"/>
  <c r="M484" i="6"/>
  <c r="M477" i="6"/>
  <c r="M476" i="6"/>
  <c r="M475" i="6"/>
  <c r="M480" i="6"/>
  <c r="M479" i="6"/>
  <c r="M478" i="6"/>
  <c r="M470" i="6"/>
  <c r="M469" i="6"/>
  <c r="M468" i="6"/>
  <c r="M467" i="6"/>
  <c r="M466" i="6"/>
  <c r="M465" i="6"/>
  <c r="M464" i="6"/>
  <c r="M471" i="6"/>
  <c r="M446" i="6"/>
  <c r="M445" i="6"/>
  <c r="M444" i="6"/>
  <c r="M443" i="6"/>
  <c r="M460" i="6"/>
  <c r="M459" i="6"/>
  <c r="M458" i="6"/>
  <c r="M457" i="6"/>
  <c r="M456" i="6"/>
  <c r="M455" i="6"/>
  <c r="M454" i="6"/>
  <c r="M453" i="6"/>
  <c r="M452" i="6"/>
  <c r="M451" i="6"/>
  <c r="M450" i="6"/>
  <c r="M449" i="6"/>
  <c r="M448" i="6"/>
  <c r="M447" i="6"/>
  <c r="M427" i="6"/>
  <c r="M426" i="6"/>
  <c r="M425" i="6"/>
  <c r="M424" i="6"/>
  <c r="M423" i="6"/>
  <c r="M422" i="6"/>
  <c r="M439" i="6"/>
  <c r="M438" i="6"/>
  <c r="M437" i="6"/>
  <c r="M436" i="6"/>
  <c r="M435" i="6"/>
  <c r="M434" i="6"/>
  <c r="M433" i="6"/>
  <c r="M432" i="6"/>
  <c r="M440" i="6" s="1"/>
  <c r="M431" i="6"/>
  <c r="M430" i="6"/>
  <c r="M429" i="6"/>
  <c r="M428" i="6"/>
  <c r="M418" i="6"/>
  <c r="M417" i="6"/>
  <c r="M416" i="6"/>
  <c r="M415" i="6"/>
  <c r="M414" i="6"/>
  <c r="M413" i="6"/>
  <c r="M412" i="6"/>
  <c r="M411" i="6"/>
  <c r="M419" i="6" s="1"/>
  <c r="M410" i="6"/>
  <c r="M409" i="6"/>
  <c r="M408" i="6"/>
  <c r="M407" i="6"/>
  <c r="M406" i="6"/>
  <c r="M405" i="6"/>
  <c r="M404" i="6"/>
  <c r="M403" i="6"/>
  <c r="M402" i="6"/>
  <c r="M401" i="6"/>
  <c r="M400" i="6"/>
  <c r="M377" i="6"/>
  <c r="M376" i="6"/>
  <c r="M396" i="6"/>
  <c r="M395" i="6"/>
  <c r="M394" i="6"/>
  <c r="M393" i="6"/>
  <c r="M392" i="6"/>
  <c r="M391" i="6"/>
  <c r="M390" i="6"/>
  <c r="M389" i="6"/>
  <c r="M388" i="6"/>
  <c r="M387" i="6"/>
  <c r="M386" i="6"/>
  <c r="M385" i="6"/>
  <c r="M384" i="6"/>
  <c r="M383" i="6"/>
  <c r="M382" i="6"/>
  <c r="M381" i="6"/>
  <c r="M380" i="6"/>
  <c r="M379" i="6"/>
  <c r="M378" i="6"/>
  <c r="M360" i="6"/>
  <c r="M359" i="6"/>
  <c r="M358" i="6"/>
  <c r="M357" i="6"/>
  <c r="M356" i="6"/>
  <c r="M355" i="6"/>
  <c r="M354" i="6"/>
  <c r="M372" i="6"/>
  <c r="M371" i="6"/>
  <c r="M370" i="6"/>
  <c r="M369" i="6"/>
  <c r="M368" i="6"/>
  <c r="M367" i="6"/>
  <c r="M366" i="6"/>
  <c r="M365" i="6"/>
  <c r="M364" i="6"/>
  <c r="M363" i="6"/>
  <c r="M362" i="6"/>
  <c r="M361" i="6"/>
  <c r="M335" i="6"/>
  <c r="M350" i="6"/>
  <c r="M349" i="6"/>
  <c r="M348" i="6"/>
  <c r="M347" i="6"/>
  <c r="M346" i="6"/>
  <c r="M345" i="6"/>
  <c r="M344" i="6"/>
  <c r="M343" i="6"/>
  <c r="M342" i="6"/>
  <c r="M341" i="6"/>
  <c r="M340" i="6"/>
  <c r="M339" i="6"/>
  <c r="M338" i="6"/>
  <c r="M337" i="6"/>
  <c r="M336" i="6"/>
  <c r="M331" i="6"/>
  <c r="M330" i="6"/>
  <c r="M329" i="6"/>
  <c r="M328" i="6"/>
  <c r="M327" i="6"/>
  <c r="M326" i="6"/>
  <c r="M325" i="6"/>
  <c r="M324" i="6"/>
  <c r="M323" i="6"/>
  <c r="M322" i="6"/>
  <c r="M321" i="6"/>
  <c r="M320" i="6"/>
  <c r="M319" i="6"/>
  <c r="M318" i="6"/>
  <c r="M317" i="6"/>
  <c r="M316" i="6"/>
  <c r="M315" i="6"/>
  <c r="M314" i="6"/>
  <c r="M313" i="6"/>
  <c r="M312" i="6"/>
  <c r="M311" i="6"/>
  <c r="M310" i="6"/>
  <c r="M290" i="6"/>
  <c r="M306" i="6"/>
  <c r="M305" i="6"/>
  <c r="M304" i="6"/>
  <c r="M303" i="6"/>
  <c r="M302" i="6"/>
  <c r="M301" i="6"/>
  <c r="M300" i="6"/>
  <c r="M299" i="6"/>
  <c r="M298" i="6"/>
  <c r="M297" i="6"/>
  <c r="M296" i="6"/>
  <c r="M295" i="6"/>
  <c r="M294" i="6"/>
  <c r="M293" i="6"/>
  <c r="M292" i="6"/>
  <c r="M291" i="6"/>
  <c r="M286" i="6"/>
  <c r="M285" i="6"/>
  <c r="M284" i="6"/>
  <c r="M283" i="6"/>
  <c r="M282" i="6"/>
  <c r="M281" i="6"/>
  <c r="M280" i="6"/>
  <c r="M279" i="6"/>
  <c r="M287" i="6" s="1"/>
  <c r="M278" i="6"/>
  <c r="M277" i="6"/>
  <c r="M276" i="6"/>
  <c r="M275" i="6"/>
  <c r="M274" i="6"/>
  <c r="M273" i="6"/>
  <c r="M272" i="6"/>
  <c r="M271" i="6"/>
  <c r="M270" i="6"/>
  <c r="M269" i="6"/>
  <c r="M268" i="6"/>
  <c r="M267" i="6"/>
  <c r="M266" i="6"/>
  <c r="M265" i="6"/>
  <c r="M264" i="6"/>
  <c r="M263" i="6"/>
  <c r="M262" i="6"/>
  <c r="M261" i="6"/>
  <c r="M260" i="6"/>
  <c r="M259" i="6"/>
  <c r="M258" i="6"/>
  <c r="M257" i="6"/>
  <c r="M256" i="6"/>
  <c r="M255" i="6"/>
  <c r="M254" i="6"/>
  <c r="M253" i="6"/>
  <c r="M249" i="6"/>
  <c r="M248" i="6"/>
  <c r="M247" i="6"/>
  <c r="M246" i="6"/>
  <c r="M245" i="6"/>
  <c r="M244" i="6"/>
  <c r="M243" i="6"/>
  <c r="M242" i="6"/>
  <c r="M238" i="6"/>
  <c r="M237" i="6"/>
  <c r="M236" i="6"/>
  <c r="M235" i="6"/>
  <c r="M234" i="6"/>
  <c r="M233" i="6"/>
  <c r="M232" i="6"/>
  <c r="M231" i="6"/>
  <c r="M230" i="6"/>
  <c r="M229" i="6"/>
  <c r="M228" i="6"/>
  <c r="M227" i="6"/>
  <c r="M226" i="6"/>
  <c r="M225" i="6"/>
  <c r="M224" i="6"/>
  <c r="M223" i="6"/>
  <c r="M222" i="6"/>
  <c r="M221" i="6"/>
  <c r="M220" i="6"/>
  <c r="M219" i="6"/>
  <c r="M218" i="6"/>
  <c r="M217" i="6"/>
  <c r="M216" i="6"/>
  <c r="M215" i="6"/>
  <c r="M214" i="6"/>
  <c r="M213" i="6"/>
  <c r="M212" i="6"/>
  <c r="M211" i="6"/>
  <c r="M210" i="6"/>
  <c r="M209" i="6"/>
  <c r="M208" i="6"/>
  <c r="M207" i="6"/>
  <c r="M206" i="6"/>
  <c r="M205" i="6"/>
  <c r="M204" i="6"/>
  <c r="M203" i="6"/>
  <c r="M199" i="6"/>
  <c r="M198" i="6"/>
  <c r="M197" i="6"/>
  <c r="M196" i="6"/>
  <c r="M195" i="6"/>
  <c r="M194" i="6"/>
  <c r="M193" i="6"/>
  <c r="M192" i="6"/>
  <c r="M191" i="6"/>
  <c r="M190" i="6"/>
  <c r="M189" i="6"/>
  <c r="M188" i="6"/>
  <c r="M187" i="6"/>
  <c r="M186" i="6"/>
  <c r="M185" i="6"/>
  <c r="M184" i="6"/>
  <c r="M183" i="6"/>
  <c r="M182" i="6"/>
  <c r="M181" i="6"/>
  <c r="M180" i="6"/>
  <c r="M179" i="6"/>
  <c r="M178" i="6"/>
  <c r="M177" i="6"/>
  <c r="M176" i="6"/>
  <c r="M175" i="6"/>
  <c r="M174" i="6"/>
  <c r="M170" i="6"/>
  <c r="M169" i="6"/>
  <c r="M168" i="6"/>
  <c r="M167" i="6"/>
  <c r="M166" i="6"/>
  <c r="M165" i="6"/>
  <c r="M164" i="6"/>
  <c r="M163" i="6"/>
  <c r="M162" i="6"/>
  <c r="M161" i="6"/>
  <c r="M160" i="6"/>
  <c r="M159" i="6"/>
  <c r="M158" i="6"/>
  <c r="M157" i="6"/>
  <c r="M156" i="6"/>
  <c r="M155" i="6"/>
  <c r="M151" i="6"/>
  <c r="M150" i="6"/>
  <c r="M149" i="6"/>
  <c r="M148" i="6"/>
  <c r="M147" i="6"/>
  <c r="M146" i="6"/>
  <c r="M145" i="6"/>
  <c r="M144" i="6"/>
  <c r="M143" i="6"/>
  <c r="M142" i="6"/>
  <c r="M141" i="6"/>
  <c r="M140" i="6"/>
  <c r="M139" i="6"/>
  <c r="M138" i="6"/>
  <c r="M137" i="6"/>
  <c r="M136" i="6"/>
  <c r="M132" i="6"/>
  <c r="M131" i="6"/>
  <c r="M130" i="6"/>
  <c r="M129" i="6"/>
  <c r="M128" i="6"/>
  <c r="M127" i="6"/>
  <c r="M126" i="6"/>
  <c r="M125" i="6"/>
  <c r="M124" i="6"/>
  <c r="M123" i="6"/>
  <c r="M122" i="6"/>
  <c r="M121" i="6"/>
  <c r="M117" i="6"/>
  <c r="M116" i="6"/>
  <c r="M115" i="6"/>
  <c r="M114" i="6"/>
  <c r="M113" i="6"/>
  <c r="M112" i="6"/>
  <c r="M111" i="6"/>
  <c r="M110" i="6"/>
  <c r="M109" i="6"/>
  <c r="M108" i="6"/>
  <c r="M107" i="6"/>
  <c r="M106" i="6"/>
  <c r="M105" i="6"/>
  <c r="M104" i="6"/>
  <c r="M103" i="6"/>
  <c r="M102" i="6"/>
  <c r="M101" i="6"/>
  <c r="M100" i="6"/>
  <c r="M96" i="6"/>
  <c r="M95" i="6"/>
  <c r="M94" i="6"/>
  <c r="M93" i="6"/>
  <c r="M92" i="6"/>
  <c r="M91" i="6"/>
  <c r="M90" i="6"/>
  <c r="M89" i="6"/>
  <c r="M88" i="6"/>
  <c r="M87" i="6"/>
  <c r="M86" i="6"/>
  <c r="M85" i="6"/>
  <c r="M84" i="6"/>
  <c r="M83" i="6"/>
  <c r="M82" i="6"/>
  <c r="M81" i="6"/>
  <c r="M80" i="6"/>
  <c r="M79" i="6"/>
  <c r="M78" i="6"/>
  <c r="M77" i="6"/>
  <c r="M76" i="6"/>
  <c r="M75" i="6"/>
  <c r="M74" i="6"/>
  <c r="M73" i="6"/>
  <c r="M72" i="6"/>
  <c r="M71" i="6"/>
  <c r="M70" i="6"/>
  <c r="M69" i="6"/>
  <c r="M68" i="6"/>
  <c r="M67" i="6"/>
  <c r="M66" i="6"/>
  <c r="M65" i="6"/>
  <c r="M64" i="6"/>
  <c r="M63" i="6"/>
  <c r="M62" i="6"/>
  <c r="M61" i="6"/>
  <c r="M60" i="6"/>
  <c r="M59" i="6"/>
  <c r="M58" i="6"/>
  <c r="M57" i="6"/>
  <c r="M56" i="6"/>
  <c r="M55" i="6"/>
  <c r="M54" i="6"/>
  <c r="M53" i="6"/>
  <c r="M52" i="6"/>
  <c r="M51" i="6"/>
  <c r="M50" i="6"/>
  <c r="M49" i="6"/>
  <c r="M48" i="6"/>
  <c r="M47" i="6"/>
  <c r="M46" i="6"/>
  <c r="M45" i="6"/>
  <c r="M44" i="6"/>
  <c r="M43" i="6"/>
  <c r="M42" i="6"/>
  <c r="M41" i="6"/>
  <c r="M40" i="6"/>
  <c r="M39" i="6"/>
  <c r="M38" i="6"/>
  <c r="M37" i="6"/>
  <c r="M36" i="6"/>
  <c r="M35" i="6"/>
  <c r="M34" i="6"/>
  <c r="M30" i="6"/>
  <c r="M29" i="6"/>
  <c r="M28" i="6"/>
  <c r="M27" i="6"/>
  <c r="M26" i="6"/>
  <c r="M25" i="6"/>
  <c r="M24" i="6"/>
  <c r="M23" i="6"/>
  <c r="M21" i="6"/>
  <c r="M19" i="6"/>
  <c r="M18" i="6"/>
  <c r="M17" i="6"/>
  <c r="M16" i="6"/>
  <c r="M15" i="6"/>
  <c r="M13" i="6"/>
  <c r="M11" i="6"/>
  <c r="L7" i="6"/>
  <c r="K7" i="6"/>
  <c r="J7" i="6"/>
  <c r="I7" i="6"/>
  <c r="H7" i="6"/>
  <c r="G7" i="6"/>
  <c r="F7" i="6"/>
  <c r="E7" i="6"/>
  <c r="D7" i="6"/>
  <c r="M6" i="6"/>
  <c r="M5" i="6"/>
  <c r="M4" i="6"/>
  <c r="L92" i="12"/>
  <c r="L93" i="12"/>
  <c r="L94" i="12"/>
  <c r="L95" i="12"/>
  <c r="L86" i="12"/>
  <c r="L87" i="12"/>
  <c r="L88" i="12"/>
  <c r="L89" i="12"/>
  <c r="L90" i="12"/>
  <c r="L91" i="12"/>
  <c r="L80" i="12"/>
  <c r="L81" i="12"/>
  <c r="L82" i="12"/>
  <c r="L83" i="12"/>
  <c r="L84" i="12"/>
  <c r="L85" i="12"/>
  <c r="L73" i="12"/>
  <c r="L74" i="12"/>
  <c r="L75" i="12"/>
  <c r="L76" i="12"/>
  <c r="L77" i="12"/>
  <c r="L78" i="12"/>
  <c r="L79" i="12"/>
  <c r="L65" i="12"/>
  <c r="L66" i="12"/>
  <c r="L67" i="12"/>
  <c r="L68" i="12"/>
  <c r="L69" i="12"/>
  <c r="L70" i="12"/>
  <c r="L71" i="12"/>
  <c r="L72" i="12"/>
  <c r="L57" i="12"/>
  <c r="L58" i="12"/>
  <c r="L59" i="12"/>
  <c r="L60" i="12"/>
  <c r="L61" i="12"/>
  <c r="L62" i="12"/>
  <c r="L63" i="12"/>
  <c r="L64" i="12"/>
  <c r="L49" i="12"/>
  <c r="L50" i="12"/>
  <c r="L51" i="12"/>
  <c r="L52" i="12"/>
  <c r="L53" i="12"/>
  <c r="L54" i="12"/>
  <c r="L55" i="12"/>
  <c r="L56" i="12"/>
  <c r="L47" i="12"/>
  <c r="L48" i="12"/>
  <c r="L44" i="12"/>
  <c r="L45" i="12"/>
  <c r="L46" i="12"/>
  <c r="L40" i="12"/>
  <c r="L41" i="12"/>
  <c r="L42" i="12"/>
  <c r="L36" i="12"/>
  <c r="L37" i="12"/>
  <c r="L38" i="12"/>
  <c r="L34" i="12"/>
  <c r="L35" i="12"/>
  <c r="L43" i="12"/>
  <c r="L39" i="12"/>
  <c r="L33" i="12"/>
  <c r="L235" i="12"/>
  <c r="L236" i="12"/>
  <c r="L224" i="12"/>
  <c r="L225" i="12"/>
  <c r="L226" i="12"/>
  <c r="L227" i="12"/>
  <c r="L228" i="12"/>
  <c r="L229" i="12"/>
  <c r="L230" i="12"/>
  <c r="L231" i="12"/>
  <c r="L232" i="12"/>
  <c r="L221" i="12"/>
  <c r="L222" i="12"/>
  <c r="L223" i="12"/>
  <c r="L216" i="12"/>
  <c r="L217" i="12"/>
  <c r="L218" i="12"/>
  <c r="L219" i="12"/>
  <c r="L220" i="12"/>
  <c r="L210" i="12"/>
  <c r="L211" i="12"/>
  <c r="L212" i="12"/>
  <c r="L213" i="12"/>
  <c r="L214" i="12"/>
  <c r="L207" i="12"/>
  <c r="L208" i="12"/>
  <c r="L209" i="12"/>
  <c r="L205" i="12"/>
  <c r="L206" i="12"/>
  <c r="L202" i="12"/>
  <c r="L203" i="12"/>
  <c r="L204" i="12"/>
  <c r="L215" i="12"/>
  <c r="L233" i="12"/>
  <c r="L234" i="12"/>
  <c r="L237" i="12"/>
  <c r="L277" i="12"/>
  <c r="L278" i="12"/>
  <c r="L279" i="12"/>
  <c r="L280" i="12"/>
  <c r="L281" i="12"/>
  <c r="L282" i="12"/>
  <c r="L283" i="12"/>
  <c r="L284" i="12"/>
  <c r="L285" i="12"/>
  <c r="L271" i="12"/>
  <c r="L272" i="12"/>
  <c r="L273" i="12"/>
  <c r="L274" i="12"/>
  <c r="L275" i="12"/>
  <c r="L276" i="12"/>
  <c r="L263" i="12"/>
  <c r="L264" i="12"/>
  <c r="L265" i="12"/>
  <c r="L266" i="12"/>
  <c r="L267" i="12"/>
  <c r="L268" i="12"/>
  <c r="L269" i="12"/>
  <c r="L270" i="12"/>
  <c r="L258" i="12"/>
  <c r="L259" i="12"/>
  <c r="L260" i="12"/>
  <c r="L261" i="12"/>
  <c r="L262" i="12"/>
  <c r="L255" i="12"/>
  <c r="L256" i="12"/>
  <c r="L257" i="12"/>
  <c r="L253" i="12"/>
  <c r="L254" i="12"/>
  <c r="L252" i="12"/>
  <c r="L110" i="12"/>
  <c r="L111" i="12"/>
  <c r="L112" i="12"/>
  <c r="L113" i="12"/>
  <c r="L114" i="12"/>
  <c r="L115" i="12"/>
  <c r="L116" i="12"/>
  <c r="L99" i="12"/>
  <c r="L100" i="12"/>
  <c r="L101" i="12"/>
  <c r="L102" i="12"/>
  <c r="L103" i="12"/>
  <c r="L104" i="12"/>
  <c r="L105" i="12"/>
  <c r="L106" i="12"/>
  <c r="L107" i="12"/>
  <c r="L108" i="12"/>
  <c r="L109" i="12"/>
  <c r="L121" i="12"/>
  <c r="L122" i="12"/>
  <c r="L123" i="12"/>
  <c r="L124" i="12"/>
  <c r="L125" i="12"/>
  <c r="L126" i="12"/>
  <c r="L127" i="12"/>
  <c r="L128" i="12"/>
  <c r="L129" i="12"/>
  <c r="L130" i="12"/>
  <c r="L131" i="12"/>
  <c r="L120" i="12"/>
  <c r="L136" i="12"/>
  <c r="L137" i="12"/>
  <c r="L138" i="12"/>
  <c r="L139" i="12"/>
  <c r="L140" i="12"/>
  <c r="L141" i="12"/>
  <c r="L142" i="12"/>
  <c r="L143" i="12"/>
  <c r="L144" i="12"/>
  <c r="L145" i="12"/>
  <c r="L146" i="12"/>
  <c r="L147" i="12"/>
  <c r="L148" i="12"/>
  <c r="L149" i="12"/>
  <c r="L150" i="12"/>
  <c r="L135" i="12"/>
  <c r="L155" i="12"/>
  <c r="L156" i="12"/>
  <c r="L157" i="12"/>
  <c r="L158" i="12"/>
  <c r="L159" i="12"/>
  <c r="L160" i="12"/>
  <c r="L161" i="12"/>
  <c r="L162" i="12"/>
  <c r="L163" i="12"/>
  <c r="L164" i="12"/>
  <c r="L165" i="12"/>
  <c r="L166" i="12"/>
  <c r="L167" i="12"/>
  <c r="L168" i="12"/>
  <c r="L169" i="12"/>
  <c r="L154" i="12"/>
  <c r="L174" i="12"/>
  <c r="L175" i="12"/>
  <c r="L176" i="12"/>
  <c r="L177" i="12"/>
  <c r="L178" i="12"/>
  <c r="L179" i="12"/>
  <c r="L180" i="12"/>
  <c r="L181" i="12"/>
  <c r="L182" i="12"/>
  <c r="L183" i="12"/>
  <c r="L184" i="12"/>
  <c r="L185" i="12"/>
  <c r="L186" i="12"/>
  <c r="L187" i="12"/>
  <c r="L188" i="12"/>
  <c r="L189" i="12"/>
  <c r="L190" i="12"/>
  <c r="L191" i="12"/>
  <c r="L192" i="12"/>
  <c r="L193" i="12"/>
  <c r="L194" i="12"/>
  <c r="L195" i="12"/>
  <c r="L196" i="12"/>
  <c r="L197" i="12"/>
  <c r="L198" i="12"/>
  <c r="L173" i="12"/>
  <c r="L242" i="12"/>
  <c r="L243" i="12"/>
  <c r="L244" i="12"/>
  <c r="L245" i="12"/>
  <c r="L246" i="12"/>
  <c r="L247" i="12"/>
  <c r="L248" i="12"/>
  <c r="L241" i="12"/>
  <c r="L290" i="12"/>
  <c r="L291" i="12"/>
  <c r="L292" i="12"/>
  <c r="L293" i="12"/>
  <c r="L294" i="12"/>
  <c r="L295" i="12"/>
  <c r="L296" i="12"/>
  <c r="L297" i="12"/>
  <c r="L298" i="12"/>
  <c r="L299" i="12"/>
  <c r="L300" i="12"/>
  <c r="L301" i="12"/>
  <c r="L302" i="12"/>
  <c r="L303" i="12"/>
  <c r="L304" i="12"/>
  <c r="L305" i="12"/>
  <c r="L289" i="12"/>
  <c r="L310" i="12"/>
  <c r="L311" i="12"/>
  <c r="L312" i="12"/>
  <c r="L313" i="12"/>
  <c r="L314" i="12"/>
  <c r="L315" i="12"/>
  <c r="L316" i="12"/>
  <c r="L317" i="12"/>
  <c r="L318" i="12"/>
  <c r="L319" i="12"/>
  <c r="L320" i="12"/>
  <c r="L321" i="12"/>
  <c r="L322" i="12"/>
  <c r="L323" i="12"/>
  <c r="L324" i="12"/>
  <c r="L325" i="12"/>
  <c r="L326" i="12"/>
  <c r="L327" i="12"/>
  <c r="L328" i="12"/>
  <c r="L329" i="12"/>
  <c r="L330" i="12"/>
  <c r="L309" i="12"/>
  <c r="L335" i="12"/>
  <c r="L336" i="12"/>
  <c r="L337" i="12"/>
  <c r="L338" i="12"/>
  <c r="L339" i="12"/>
  <c r="L340" i="12"/>
  <c r="L341" i="12"/>
  <c r="L342" i="12"/>
  <c r="L343" i="12"/>
  <c r="L344" i="12"/>
  <c r="L345" i="12"/>
  <c r="L346" i="12"/>
  <c r="L347" i="12"/>
  <c r="L348" i="12"/>
  <c r="L349" i="12"/>
  <c r="L334" i="12"/>
  <c r="L354" i="12"/>
  <c r="L355" i="12"/>
  <c r="L356" i="12"/>
  <c r="L357" i="12"/>
  <c r="L358" i="12"/>
  <c r="L359" i="12"/>
  <c r="L360" i="12"/>
  <c r="L361" i="12"/>
  <c r="L362" i="12"/>
  <c r="L363" i="12"/>
  <c r="L364" i="12"/>
  <c r="L365" i="12"/>
  <c r="L366" i="12"/>
  <c r="L367" i="12"/>
  <c r="L368" i="12"/>
  <c r="L369" i="12"/>
  <c r="L370" i="12"/>
  <c r="L371" i="12"/>
  <c r="L353" i="12"/>
  <c r="L382" i="12"/>
  <c r="L383" i="12"/>
  <c r="L384" i="12"/>
  <c r="L385" i="12"/>
  <c r="L380" i="12"/>
  <c r="L381" i="12"/>
  <c r="L379" i="12"/>
  <c r="L375" i="12"/>
  <c r="L376" i="12"/>
  <c r="L377" i="12"/>
  <c r="L378" i="12"/>
  <c r="L386" i="12"/>
  <c r="L387" i="12"/>
  <c r="L388" i="12"/>
  <c r="L389" i="12"/>
  <c r="L390" i="12"/>
  <c r="L391" i="12"/>
  <c r="L392" i="12"/>
  <c r="L393" i="12"/>
  <c r="L394" i="12"/>
  <c r="L395" i="12"/>
  <c r="L414" i="12"/>
  <c r="L415" i="12"/>
  <c r="L416" i="12"/>
  <c r="L417" i="12"/>
  <c r="L412" i="12"/>
  <c r="L413" i="12"/>
  <c r="L399" i="12"/>
  <c r="L400" i="12"/>
  <c r="L401" i="12"/>
  <c r="L402" i="12"/>
  <c r="L403" i="12"/>
  <c r="L404" i="12"/>
  <c r="L405" i="12"/>
  <c r="L406" i="12"/>
  <c r="L407" i="12"/>
  <c r="L408" i="12"/>
  <c r="L409" i="12"/>
  <c r="L410" i="12"/>
  <c r="L411" i="12"/>
  <c r="L427" i="12"/>
  <c r="L428" i="12"/>
  <c r="L429" i="12"/>
  <c r="L430" i="12"/>
  <c r="L431" i="12"/>
  <c r="L432" i="12"/>
  <c r="L433" i="12"/>
  <c r="L434" i="12"/>
  <c r="L421" i="12"/>
  <c r="L422" i="12"/>
  <c r="L423" i="12"/>
  <c r="L424" i="12"/>
  <c r="L425" i="12"/>
  <c r="L426" i="12"/>
  <c r="L435" i="12"/>
  <c r="L436" i="12"/>
  <c r="L437" i="12"/>
  <c r="L438" i="12"/>
  <c r="L483" i="12"/>
  <c r="L484" i="12"/>
  <c r="L485" i="12"/>
  <c r="L486" i="12"/>
  <c r="L487" i="12"/>
  <c r="L488" i="12"/>
  <c r="L489" i="12"/>
  <c r="L490" i="12"/>
  <c r="L491" i="12"/>
  <c r="L492" i="12"/>
  <c r="L493" i="12"/>
  <c r="L494" i="12"/>
  <c r="L495" i="12"/>
  <c r="L496" i="12"/>
  <c r="L497" i="12"/>
  <c r="L498" i="12"/>
  <c r="L499" i="12"/>
  <c r="L500" i="12"/>
  <c r="L501" i="12"/>
  <c r="L502" i="12"/>
  <c r="L503" i="12"/>
  <c r="L504" i="12"/>
  <c r="L505" i="12"/>
  <c r="L506" i="12"/>
  <c r="L479" i="12"/>
  <c r="L478" i="12"/>
  <c r="L477" i="12"/>
  <c r="L476" i="12"/>
  <c r="L475" i="12"/>
  <c r="L474" i="12"/>
  <c r="L470" i="12"/>
  <c r="L469" i="12"/>
  <c r="L468" i="12"/>
  <c r="L467" i="12"/>
  <c r="L466" i="12"/>
  <c r="L465" i="12"/>
  <c r="L464" i="12"/>
  <c r="L463" i="12"/>
  <c r="L459" i="12"/>
  <c r="L458" i="12"/>
  <c r="L457" i="12"/>
  <c r="L456" i="12"/>
  <c r="L455" i="12"/>
  <c r="L454" i="12"/>
  <c r="L453" i="12"/>
  <c r="L452" i="12"/>
  <c r="L451" i="12"/>
  <c r="L450" i="12"/>
  <c r="L449" i="12"/>
  <c r="L448" i="12"/>
  <c r="L447" i="12"/>
  <c r="L446" i="12"/>
  <c r="L445" i="12"/>
  <c r="L444" i="12"/>
  <c r="L443" i="12"/>
  <c r="L442" i="12"/>
  <c r="L27" i="12"/>
  <c r="L28" i="12"/>
  <c r="L29" i="12"/>
  <c r="L26" i="12"/>
  <c r="L25" i="12"/>
  <c r="L24" i="12"/>
  <c r="L23" i="12"/>
  <c r="L22" i="12"/>
  <c r="L11" i="12"/>
  <c r="L12" i="12"/>
  <c r="L13" i="12"/>
  <c r="L14" i="12"/>
  <c r="L15" i="12"/>
  <c r="L16" i="12"/>
  <c r="L17" i="12"/>
  <c r="L18" i="12"/>
  <c r="L9" i="12"/>
  <c r="L10" i="12"/>
  <c r="L4" i="12"/>
  <c r="L5" i="12"/>
  <c r="L3" i="12"/>
  <c r="M200" i="6" l="1"/>
  <c r="M239" i="6"/>
  <c r="M152" i="6"/>
  <c r="M351" i="6"/>
  <c r="M97" i="6"/>
  <c r="M118" i="6"/>
  <c r="M133" i="6"/>
  <c r="M250" i="6"/>
  <c r="M373" i="6"/>
  <c r="M461" i="6"/>
  <c r="M332" i="6"/>
  <c r="M472" i="6"/>
  <c r="M171" i="6"/>
  <c r="M508" i="6"/>
  <c r="M307" i="6"/>
  <c r="M397" i="6"/>
  <c r="M481" i="6"/>
  <c r="M31" i="6"/>
  <c r="M20" i="6"/>
  <c r="M7" i="6"/>
  <c r="E276" i="10" l="1"/>
  <c r="E277" i="10"/>
  <c r="E278" i="10"/>
  <c r="E279" i="10"/>
  <c r="E280" i="10"/>
  <c r="E275" i="10"/>
  <c r="E266" i="10"/>
  <c r="E267" i="10"/>
  <c r="E268" i="10"/>
  <c r="E269" i="10"/>
  <c r="E270" i="10"/>
  <c r="E271" i="10"/>
  <c r="E265" i="10"/>
  <c r="E248" i="10"/>
  <c r="E249" i="10"/>
  <c r="E250" i="10"/>
  <c r="E251" i="10"/>
  <c r="E252" i="10"/>
  <c r="E253" i="10"/>
  <c r="E254" i="10"/>
  <c r="E255" i="10"/>
  <c r="E256" i="10"/>
  <c r="E257" i="10"/>
  <c r="E258" i="10"/>
  <c r="E259" i="10"/>
  <c r="E260" i="10"/>
  <c r="E261" i="10"/>
  <c r="E247" i="10"/>
  <c r="E237" i="10"/>
  <c r="E238" i="10"/>
  <c r="E239" i="10"/>
  <c r="E240" i="10"/>
  <c r="E241" i="10"/>
  <c r="E242" i="10"/>
  <c r="E243" i="10"/>
  <c r="E236" i="10"/>
  <c r="E223" i="10"/>
  <c r="E224" i="10"/>
  <c r="E225" i="10"/>
  <c r="E226" i="10"/>
  <c r="E227" i="10"/>
  <c r="E228" i="10"/>
  <c r="E229" i="10"/>
  <c r="E230" i="10"/>
  <c r="E231" i="10"/>
  <c r="E232" i="10"/>
  <c r="E222" i="10"/>
  <c r="E218" i="10"/>
  <c r="E213" i="10"/>
  <c r="E214" i="10"/>
  <c r="E215" i="10"/>
  <c r="E216" i="10"/>
  <c r="E217" i="10"/>
  <c r="E212" i="10"/>
  <c r="E203" i="10"/>
  <c r="E204" i="10"/>
  <c r="E205" i="10"/>
  <c r="E206" i="10"/>
  <c r="E207" i="10"/>
  <c r="E208" i="10"/>
  <c r="E202" i="10"/>
  <c r="E185" i="10"/>
  <c r="E186" i="10"/>
  <c r="E187" i="10"/>
  <c r="E188" i="10"/>
  <c r="E189" i="10"/>
  <c r="E190" i="10"/>
  <c r="E191" i="10"/>
  <c r="E192" i="10"/>
  <c r="E193" i="10"/>
  <c r="E194" i="10"/>
  <c r="E195" i="10"/>
  <c r="E196" i="10"/>
  <c r="E197" i="10"/>
  <c r="E198" i="10"/>
  <c r="E184" i="10"/>
  <c r="E170" i="10"/>
  <c r="E171" i="10"/>
  <c r="E172" i="10"/>
  <c r="E173" i="10"/>
  <c r="E174" i="10"/>
  <c r="E175" i="10"/>
  <c r="E176" i="10"/>
  <c r="E177" i="10"/>
  <c r="E178" i="10"/>
  <c r="E179" i="10"/>
  <c r="E180" i="10"/>
  <c r="E169" i="10"/>
  <c r="E165" i="10"/>
  <c r="E160" i="10"/>
  <c r="E161" i="10"/>
  <c r="E162" i="10"/>
  <c r="E163" i="10"/>
  <c r="E164" i="10"/>
  <c r="E159" i="10"/>
  <c r="E142" i="10"/>
  <c r="E143" i="10"/>
  <c r="E144" i="10"/>
  <c r="E145" i="10"/>
  <c r="E146" i="10"/>
  <c r="E147" i="10"/>
  <c r="E148" i="10"/>
  <c r="E149" i="10"/>
  <c r="E150" i="10"/>
  <c r="E151" i="10"/>
  <c r="E152" i="10"/>
  <c r="E153" i="10"/>
  <c r="E154" i="10"/>
  <c r="E155" i="10"/>
  <c r="E141" i="10"/>
  <c r="E134" i="10"/>
  <c r="E135" i="10"/>
  <c r="E136" i="10"/>
  <c r="E137" i="10"/>
  <c r="E133" i="10"/>
  <c r="E107" i="10"/>
  <c r="E124" i="10"/>
  <c r="E125" i="10"/>
  <c r="E126" i="10"/>
  <c r="E127" i="10"/>
  <c r="E128" i="10"/>
  <c r="E129" i="10"/>
  <c r="E123" i="10"/>
  <c r="E116" i="10"/>
  <c r="E117" i="10"/>
  <c r="E118" i="10"/>
  <c r="E119" i="10"/>
  <c r="E115" i="10"/>
  <c r="E106" i="10"/>
  <c r="E108" i="10"/>
  <c r="E109" i="10"/>
  <c r="E110" i="10"/>
  <c r="E111" i="10"/>
  <c r="E105" i="10"/>
  <c r="E98" i="10"/>
  <c r="E97" i="10"/>
  <c r="E99" i="10"/>
  <c r="E100" i="10"/>
  <c r="E101" i="10"/>
  <c r="E89" i="10"/>
  <c r="E90" i="10"/>
  <c r="E91" i="10"/>
  <c r="E92" i="10"/>
  <c r="E93" i="10"/>
  <c r="E88" i="10"/>
  <c r="E72" i="10"/>
  <c r="E73" i="10"/>
  <c r="E74" i="10"/>
  <c r="E75" i="10"/>
  <c r="E76" i="10"/>
  <c r="E77" i="10"/>
  <c r="E78" i="10"/>
  <c r="E79" i="10"/>
  <c r="E80" i="10"/>
  <c r="E81" i="10"/>
  <c r="E82" i="10"/>
  <c r="E83" i="10"/>
  <c r="E84" i="10"/>
  <c r="E7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41" i="10"/>
  <c r="E33" i="10"/>
  <c r="E34" i="10"/>
  <c r="E35" i="10"/>
  <c r="E36" i="10"/>
  <c r="E37" i="10"/>
  <c r="E32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13" i="10"/>
  <c r="E4" i="10"/>
  <c r="E5" i="10"/>
  <c r="E6" i="10"/>
  <c r="E7" i="10"/>
  <c r="E8" i="10"/>
  <c r="E9" i="10"/>
  <c r="E3" i="10"/>
  <c r="G3" i="12"/>
  <c r="G4" i="12"/>
  <c r="G5" i="12"/>
  <c r="D6" i="12"/>
  <c r="E6" i="12"/>
  <c r="G9" i="12"/>
  <c r="G10" i="12"/>
  <c r="G11" i="12"/>
  <c r="G12" i="12"/>
  <c r="G13" i="12"/>
  <c r="G14" i="12"/>
  <c r="G15" i="12"/>
  <c r="G16" i="12"/>
  <c r="G17" i="12"/>
  <c r="G18" i="12"/>
  <c r="D19" i="12"/>
  <c r="E19" i="12"/>
  <c r="G22" i="12"/>
  <c r="G23" i="12"/>
  <c r="G24" i="12"/>
  <c r="G25" i="12"/>
  <c r="G26" i="12"/>
  <c r="G27" i="12"/>
  <c r="G28" i="12"/>
  <c r="G29" i="12"/>
  <c r="D30" i="12"/>
  <c r="E30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G88" i="12"/>
  <c r="G89" i="12"/>
  <c r="G90" i="12"/>
  <c r="G91" i="12"/>
  <c r="G92" i="12"/>
  <c r="G93" i="12"/>
  <c r="G94" i="12"/>
  <c r="G95" i="12"/>
  <c r="D96" i="12"/>
  <c r="E96" i="12"/>
  <c r="G99" i="12"/>
  <c r="G100" i="12"/>
  <c r="G101" i="12"/>
  <c r="G102" i="12"/>
  <c r="G103" i="12"/>
  <c r="G104" i="12"/>
  <c r="G105" i="12"/>
  <c r="G106" i="12"/>
  <c r="G107" i="12"/>
  <c r="G108" i="12"/>
  <c r="G109" i="12"/>
  <c r="G110" i="12"/>
  <c r="G111" i="12"/>
  <c r="G112" i="12"/>
  <c r="G113" i="12"/>
  <c r="G114" i="12"/>
  <c r="G115" i="12"/>
  <c r="G116" i="12"/>
  <c r="D117" i="12"/>
  <c r="E117" i="12"/>
  <c r="G120" i="12"/>
  <c r="G121" i="12"/>
  <c r="G122" i="12"/>
  <c r="G123" i="12"/>
  <c r="G124" i="12"/>
  <c r="G125" i="12"/>
  <c r="G126" i="12"/>
  <c r="G127" i="12"/>
  <c r="G128" i="12"/>
  <c r="G129" i="12"/>
  <c r="G130" i="12"/>
  <c r="G131" i="12"/>
  <c r="D132" i="12"/>
  <c r="E132" i="12"/>
  <c r="G135" i="12"/>
  <c r="G136" i="12"/>
  <c r="G137" i="12"/>
  <c r="G138" i="12"/>
  <c r="G139" i="12"/>
  <c r="G140" i="12"/>
  <c r="G141" i="12"/>
  <c r="G142" i="12"/>
  <c r="G143" i="12"/>
  <c r="G144" i="12"/>
  <c r="G145" i="12"/>
  <c r="G146" i="12"/>
  <c r="G147" i="12"/>
  <c r="G148" i="12"/>
  <c r="G149" i="12"/>
  <c r="G150" i="12"/>
  <c r="D151" i="12"/>
  <c r="E151" i="12"/>
  <c r="G154" i="12"/>
  <c r="G155" i="12"/>
  <c r="G156" i="12"/>
  <c r="G157" i="12"/>
  <c r="G158" i="12"/>
  <c r="G159" i="12"/>
  <c r="G160" i="12"/>
  <c r="G161" i="12"/>
  <c r="G162" i="12"/>
  <c r="G163" i="12"/>
  <c r="G164" i="12"/>
  <c r="G165" i="12"/>
  <c r="G166" i="12"/>
  <c r="G167" i="12"/>
  <c r="G168" i="12"/>
  <c r="G169" i="12"/>
  <c r="D170" i="12"/>
  <c r="E170" i="12"/>
  <c r="G173" i="12"/>
  <c r="G174" i="12"/>
  <c r="G175" i="12"/>
  <c r="G176" i="12"/>
  <c r="G177" i="12"/>
  <c r="G178" i="12"/>
  <c r="G179" i="12"/>
  <c r="G180" i="12"/>
  <c r="G181" i="12"/>
  <c r="G182" i="12"/>
  <c r="G183" i="12"/>
  <c r="G184" i="12"/>
  <c r="G185" i="12"/>
  <c r="G186" i="12"/>
  <c r="G187" i="12"/>
  <c r="G188" i="12"/>
  <c r="G189" i="12"/>
  <c r="G190" i="12"/>
  <c r="G191" i="12"/>
  <c r="G192" i="12"/>
  <c r="G193" i="12"/>
  <c r="G194" i="12"/>
  <c r="G195" i="12"/>
  <c r="G196" i="12"/>
  <c r="G197" i="12"/>
  <c r="G198" i="12"/>
  <c r="D199" i="12"/>
  <c r="E199" i="12"/>
  <c r="G202" i="12"/>
  <c r="G203" i="12"/>
  <c r="G204" i="12"/>
  <c r="G205" i="12"/>
  <c r="G206" i="12"/>
  <c r="G207" i="12"/>
  <c r="G208" i="12"/>
  <c r="G209" i="12"/>
  <c r="G210" i="12"/>
  <c r="G211" i="12"/>
  <c r="G212" i="12"/>
  <c r="G213" i="12"/>
  <c r="G214" i="12"/>
  <c r="G215" i="12"/>
  <c r="G216" i="12"/>
  <c r="G217" i="12"/>
  <c r="G218" i="12"/>
  <c r="G219" i="12"/>
  <c r="G220" i="12"/>
  <c r="G221" i="12"/>
  <c r="G222" i="12"/>
  <c r="G223" i="12"/>
  <c r="G224" i="12"/>
  <c r="G225" i="12"/>
  <c r="G226" i="12"/>
  <c r="G227" i="12"/>
  <c r="G228" i="12"/>
  <c r="G229" i="12"/>
  <c r="G230" i="12"/>
  <c r="G231" i="12"/>
  <c r="G232" i="12"/>
  <c r="G233" i="12"/>
  <c r="G234" i="12"/>
  <c r="G235" i="12"/>
  <c r="G236" i="12"/>
  <c r="G237" i="12"/>
  <c r="D238" i="12"/>
  <c r="E238" i="12"/>
  <c r="G241" i="12"/>
  <c r="G242" i="12"/>
  <c r="G243" i="12"/>
  <c r="G244" i="12"/>
  <c r="G245" i="12"/>
  <c r="G246" i="12"/>
  <c r="G247" i="12"/>
  <c r="G248" i="12"/>
  <c r="D249" i="12"/>
  <c r="E249" i="12"/>
  <c r="G252" i="12"/>
  <c r="G253" i="12"/>
  <c r="G254" i="12"/>
  <c r="G255" i="12"/>
  <c r="G256" i="12"/>
  <c r="G257" i="12"/>
  <c r="G258" i="12"/>
  <c r="G259" i="12"/>
  <c r="G260" i="12"/>
  <c r="G261" i="12"/>
  <c r="G262" i="12"/>
  <c r="G263" i="12"/>
  <c r="G264" i="12"/>
  <c r="G265" i="12"/>
  <c r="G266" i="12"/>
  <c r="G267" i="12"/>
  <c r="G268" i="12"/>
  <c r="G269" i="12"/>
  <c r="G270" i="12"/>
  <c r="G271" i="12"/>
  <c r="G272" i="12"/>
  <c r="G273" i="12"/>
  <c r="G274" i="12"/>
  <c r="G275" i="12"/>
  <c r="G276" i="12"/>
  <c r="G277" i="12"/>
  <c r="G278" i="12"/>
  <c r="G279" i="12"/>
  <c r="G280" i="12"/>
  <c r="G281" i="12"/>
  <c r="G282" i="12"/>
  <c r="G283" i="12"/>
  <c r="G284" i="12"/>
  <c r="G285" i="12"/>
  <c r="D286" i="12"/>
  <c r="E286" i="12"/>
  <c r="G289" i="12"/>
  <c r="G290" i="12"/>
  <c r="G291" i="12"/>
  <c r="G292" i="12"/>
  <c r="G293" i="12"/>
  <c r="G294" i="12"/>
  <c r="G295" i="12"/>
  <c r="G296" i="12"/>
  <c r="G297" i="12"/>
  <c r="G298" i="12"/>
  <c r="G299" i="12"/>
  <c r="G300" i="12"/>
  <c r="G301" i="12"/>
  <c r="G302" i="12"/>
  <c r="G303" i="12"/>
  <c r="G304" i="12"/>
  <c r="G305" i="12"/>
  <c r="D306" i="12"/>
  <c r="E306" i="12"/>
  <c r="G309" i="12"/>
  <c r="G310" i="12"/>
  <c r="G311" i="12"/>
  <c r="G312" i="12"/>
  <c r="G313" i="12"/>
  <c r="G314" i="12"/>
  <c r="G315" i="12"/>
  <c r="G316" i="12"/>
  <c r="G317" i="12"/>
  <c r="G318" i="12"/>
  <c r="G319" i="12"/>
  <c r="G320" i="12"/>
  <c r="G321" i="12"/>
  <c r="G322" i="12"/>
  <c r="G323" i="12"/>
  <c r="G324" i="12"/>
  <c r="G325" i="12"/>
  <c r="G326" i="12"/>
  <c r="G327" i="12"/>
  <c r="G328" i="12"/>
  <c r="G329" i="12"/>
  <c r="G330" i="12"/>
  <c r="D331" i="12"/>
  <c r="E331" i="12"/>
  <c r="G334" i="12"/>
  <c r="G335" i="12"/>
  <c r="G336" i="12"/>
  <c r="G337" i="12"/>
  <c r="G338" i="12"/>
  <c r="G339" i="12"/>
  <c r="G340" i="12"/>
  <c r="G341" i="12"/>
  <c r="G342" i="12"/>
  <c r="G343" i="12"/>
  <c r="G344" i="12"/>
  <c r="G345" i="12"/>
  <c r="G346" i="12"/>
  <c r="G347" i="12"/>
  <c r="G348" i="12"/>
  <c r="G349" i="12"/>
  <c r="D350" i="12"/>
  <c r="E350" i="12"/>
  <c r="G353" i="12"/>
  <c r="G354" i="12"/>
  <c r="G355" i="12"/>
  <c r="G356" i="12"/>
  <c r="G357" i="12"/>
  <c r="G358" i="12"/>
  <c r="G359" i="12"/>
  <c r="G360" i="12"/>
  <c r="G361" i="12"/>
  <c r="G362" i="12"/>
  <c r="G363" i="12"/>
  <c r="G364" i="12"/>
  <c r="G365" i="12"/>
  <c r="G366" i="12"/>
  <c r="G367" i="12"/>
  <c r="G368" i="12"/>
  <c r="G369" i="12"/>
  <c r="G370" i="12"/>
  <c r="G371" i="12"/>
  <c r="D372" i="12"/>
  <c r="E372" i="12"/>
  <c r="G375" i="12"/>
  <c r="G376" i="12"/>
  <c r="G377" i="12"/>
  <c r="G378" i="12"/>
  <c r="G379" i="12"/>
  <c r="G380" i="12"/>
  <c r="G381" i="12"/>
  <c r="G382" i="12"/>
  <c r="G383" i="12"/>
  <c r="G384" i="12"/>
  <c r="G385" i="12"/>
  <c r="G386" i="12"/>
  <c r="G387" i="12"/>
  <c r="G388" i="12"/>
  <c r="G389" i="12"/>
  <c r="G390" i="12"/>
  <c r="G391" i="12"/>
  <c r="G392" i="12"/>
  <c r="G393" i="12"/>
  <c r="G394" i="12"/>
  <c r="G395" i="12"/>
  <c r="D396" i="12"/>
  <c r="E396" i="12"/>
  <c r="G399" i="12"/>
  <c r="G400" i="12"/>
  <c r="G401" i="12"/>
  <c r="G402" i="12"/>
  <c r="G403" i="12"/>
  <c r="G404" i="12"/>
  <c r="G405" i="12"/>
  <c r="G406" i="12"/>
  <c r="G407" i="12"/>
  <c r="G408" i="12"/>
  <c r="G409" i="12"/>
  <c r="G410" i="12"/>
  <c r="G411" i="12"/>
  <c r="G412" i="12"/>
  <c r="G413" i="12"/>
  <c r="G414" i="12"/>
  <c r="G415" i="12"/>
  <c r="G416" i="12"/>
  <c r="G417" i="12"/>
  <c r="D418" i="12"/>
  <c r="E418" i="12"/>
  <c r="G421" i="12"/>
  <c r="G422" i="12"/>
  <c r="G423" i="12"/>
  <c r="G424" i="12"/>
  <c r="G425" i="12"/>
  <c r="G426" i="12"/>
  <c r="G427" i="12"/>
  <c r="G428" i="12"/>
  <c r="G429" i="12"/>
  <c r="G430" i="12"/>
  <c r="G431" i="12"/>
  <c r="G432" i="12"/>
  <c r="G433" i="12"/>
  <c r="G434" i="12"/>
  <c r="G435" i="12"/>
  <c r="G436" i="12"/>
  <c r="G437" i="12"/>
  <c r="G438" i="12"/>
  <c r="D439" i="12"/>
  <c r="E439" i="12"/>
  <c r="G442" i="12"/>
  <c r="G443" i="12"/>
  <c r="G444" i="12"/>
  <c r="G445" i="12"/>
  <c r="G446" i="12"/>
  <c r="G447" i="12"/>
  <c r="G448" i="12"/>
  <c r="G449" i="12"/>
  <c r="G450" i="12"/>
  <c r="G451" i="12"/>
  <c r="G452" i="12"/>
  <c r="G453" i="12"/>
  <c r="G454" i="12"/>
  <c r="G455" i="12"/>
  <c r="G456" i="12"/>
  <c r="G457" i="12"/>
  <c r="G458" i="12"/>
  <c r="G459" i="12"/>
  <c r="D460" i="12"/>
  <c r="E460" i="12"/>
  <c r="G463" i="12"/>
  <c r="G464" i="12"/>
  <c r="G465" i="12"/>
  <c r="G466" i="12"/>
  <c r="G467" i="12"/>
  <c r="G468" i="12"/>
  <c r="G469" i="12"/>
  <c r="G470" i="12"/>
  <c r="D471" i="12"/>
  <c r="E471" i="12"/>
  <c r="G474" i="12"/>
  <c r="G475" i="12"/>
  <c r="G476" i="12"/>
  <c r="G477" i="12"/>
  <c r="G478" i="12"/>
  <c r="G479" i="12"/>
  <c r="D480" i="12"/>
  <c r="E480" i="12"/>
  <c r="G483" i="12"/>
  <c r="G484" i="12"/>
  <c r="G485" i="12"/>
  <c r="G486" i="12"/>
  <c r="G487" i="12"/>
  <c r="G488" i="12"/>
  <c r="G489" i="12"/>
  <c r="G490" i="12"/>
  <c r="G491" i="12"/>
  <c r="G492" i="12"/>
  <c r="G493" i="12"/>
  <c r="G494" i="12"/>
  <c r="G495" i="12"/>
  <c r="G496" i="12"/>
  <c r="G497" i="12"/>
  <c r="G498" i="12"/>
  <c r="G499" i="12"/>
  <c r="G500" i="12"/>
  <c r="G501" i="12"/>
  <c r="G502" i="12"/>
  <c r="G503" i="12"/>
  <c r="G504" i="12"/>
  <c r="G505" i="12"/>
  <c r="G506" i="12"/>
  <c r="D507" i="12"/>
  <c r="E507" i="12"/>
  <c r="G96" i="12" l="1"/>
  <c r="H62" i="12" s="1"/>
  <c r="G151" i="12"/>
  <c r="H151" i="12" s="1"/>
  <c r="G480" i="12"/>
  <c r="H476" i="12" s="1"/>
  <c r="G471" i="12"/>
  <c r="H471" i="12" s="1"/>
  <c r="G372" i="12"/>
  <c r="H367" i="12" s="1"/>
  <c r="G30" i="12"/>
  <c r="H29" i="12" s="1"/>
  <c r="G331" i="12"/>
  <c r="H314" i="12" s="1"/>
  <c r="G418" i="12"/>
  <c r="H404" i="12" s="1"/>
  <c r="G350" i="12"/>
  <c r="H349" i="12" s="1"/>
  <c r="G286" i="12"/>
  <c r="H252" i="12" s="1"/>
  <c r="G249" i="12"/>
  <c r="H243" i="12" s="1"/>
  <c r="G132" i="12"/>
  <c r="H129" i="12" s="1"/>
  <c r="G439" i="12"/>
  <c r="H423" i="12" s="1"/>
  <c r="G507" i="12"/>
  <c r="H498" i="12" s="1"/>
  <c r="G460" i="12"/>
  <c r="H442" i="12" s="1"/>
  <c r="G396" i="12"/>
  <c r="H396" i="12" s="1"/>
  <c r="G306" i="12"/>
  <c r="H301" i="12" s="1"/>
  <c r="G199" i="12"/>
  <c r="H193" i="12" s="1"/>
  <c r="G238" i="12"/>
  <c r="H230" i="12" s="1"/>
  <c r="G170" i="12"/>
  <c r="H155" i="12" s="1"/>
  <c r="G117" i="12"/>
  <c r="H110" i="12" s="1"/>
  <c r="G19" i="12"/>
  <c r="H15" i="12" s="1"/>
  <c r="G6" i="12"/>
  <c r="H4" i="12" s="1"/>
  <c r="AA280" i="10"/>
  <c r="AA279" i="10"/>
  <c r="AA278" i="10"/>
  <c r="AA277" i="10"/>
  <c r="AA276" i="10"/>
  <c r="AA275" i="10"/>
  <c r="AA271" i="10"/>
  <c r="AA270" i="10"/>
  <c r="AA269" i="10"/>
  <c r="AA268" i="10"/>
  <c r="AA267" i="10"/>
  <c r="AA266" i="10"/>
  <c r="AA265" i="10"/>
  <c r="AA261" i="10"/>
  <c r="AA260" i="10"/>
  <c r="AA259" i="10"/>
  <c r="AA258" i="10"/>
  <c r="AA257" i="10"/>
  <c r="AA256" i="10"/>
  <c r="AA255" i="10"/>
  <c r="AA254" i="10"/>
  <c r="AA253" i="10"/>
  <c r="AA252" i="10"/>
  <c r="AA251" i="10"/>
  <c r="AA250" i="10"/>
  <c r="AA249" i="10"/>
  <c r="AA248" i="10"/>
  <c r="AA247" i="10"/>
  <c r="AA243" i="10"/>
  <c r="AA242" i="10"/>
  <c r="AA241" i="10"/>
  <c r="AA240" i="10"/>
  <c r="AA239" i="10"/>
  <c r="AA238" i="10"/>
  <c r="AA237" i="10"/>
  <c r="AA236" i="10"/>
  <c r="AA232" i="10"/>
  <c r="AA231" i="10"/>
  <c r="AA230" i="10"/>
  <c r="AA229" i="10"/>
  <c r="AA228" i="10"/>
  <c r="AA227" i="10"/>
  <c r="AA226" i="10"/>
  <c r="AA225" i="10"/>
  <c r="AA224" i="10"/>
  <c r="AA223" i="10"/>
  <c r="AA222" i="10"/>
  <c r="AA218" i="10"/>
  <c r="AA217" i="10"/>
  <c r="AA216" i="10"/>
  <c r="AA215" i="10"/>
  <c r="AA214" i="10"/>
  <c r="AA213" i="10"/>
  <c r="AA212" i="10"/>
  <c r="AA208" i="10"/>
  <c r="AA207" i="10"/>
  <c r="AA206" i="10"/>
  <c r="AA205" i="10"/>
  <c r="AA204" i="10"/>
  <c r="AA203" i="10"/>
  <c r="AA202" i="10"/>
  <c r="AA198" i="10"/>
  <c r="AA197" i="10"/>
  <c r="AA196" i="10"/>
  <c r="AA195" i="10"/>
  <c r="AA194" i="10"/>
  <c r="AA193" i="10"/>
  <c r="AA192" i="10"/>
  <c r="AA191" i="10"/>
  <c r="AA190" i="10"/>
  <c r="AA189" i="10"/>
  <c r="AA188" i="10"/>
  <c r="AA187" i="10"/>
  <c r="AA186" i="10"/>
  <c r="AA185" i="10"/>
  <c r="AA184" i="10"/>
  <c r="AA180" i="10"/>
  <c r="AA179" i="10"/>
  <c r="AA178" i="10"/>
  <c r="AA177" i="10"/>
  <c r="AA176" i="10"/>
  <c r="AA175" i="10"/>
  <c r="AA174" i="10"/>
  <c r="AA173" i="10"/>
  <c r="AA172" i="10"/>
  <c r="AA171" i="10"/>
  <c r="AA170" i="10"/>
  <c r="AA169" i="10"/>
  <c r="AA165" i="10"/>
  <c r="AA164" i="10"/>
  <c r="AA163" i="10"/>
  <c r="AA162" i="10"/>
  <c r="AA161" i="10"/>
  <c r="AA160" i="10"/>
  <c r="AA159" i="10"/>
  <c r="AA155" i="10"/>
  <c r="AA154" i="10"/>
  <c r="AA153" i="10"/>
  <c r="AA152" i="10"/>
  <c r="AA151" i="10"/>
  <c r="AA150" i="10"/>
  <c r="AA149" i="10"/>
  <c r="AA148" i="10"/>
  <c r="AA147" i="10"/>
  <c r="AA146" i="10"/>
  <c r="AA145" i="10"/>
  <c r="AA144" i="10"/>
  <c r="AA143" i="10"/>
  <c r="AA142" i="10"/>
  <c r="AA141" i="10"/>
  <c r="AA137" i="10"/>
  <c r="AA136" i="10"/>
  <c r="AA135" i="10"/>
  <c r="AA134" i="10"/>
  <c r="AA133" i="10"/>
  <c r="AA129" i="10"/>
  <c r="AA128" i="10"/>
  <c r="AA127" i="10"/>
  <c r="AA126" i="10"/>
  <c r="AA125" i="10"/>
  <c r="AA124" i="10"/>
  <c r="AA123" i="10"/>
  <c r="AA119" i="10"/>
  <c r="AA118" i="10"/>
  <c r="AA117" i="10"/>
  <c r="AA116" i="10"/>
  <c r="AA115" i="10"/>
  <c r="AA111" i="10"/>
  <c r="AA110" i="10"/>
  <c r="AA109" i="10"/>
  <c r="AA108" i="10"/>
  <c r="AA107" i="10"/>
  <c r="AA106" i="10"/>
  <c r="AA105" i="10"/>
  <c r="AA101" i="10"/>
  <c r="AA100" i="10"/>
  <c r="AA99" i="10"/>
  <c r="AA98" i="10"/>
  <c r="AA97" i="10"/>
  <c r="AA93" i="10"/>
  <c r="AA92" i="10"/>
  <c r="AA91" i="10"/>
  <c r="AA90" i="10"/>
  <c r="AA89" i="10"/>
  <c r="AA88" i="10"/>
  <c r="AA84" i="10"/>
  <c r="AA83" i="10"/>
  <c r="AA82" i="10"/>
  <c r="AA81" i="10"/>
  <c r="AA80" i="10"/>
  <c r="AA79" i="10"/>
  <c r="AA78" i="10"/>
  <c r="AA77" i="10"/>
  <c r="AA76" i="10"/>
  <c r="AA75" i="10"/>
  <c r="AA74" i="10"/>
  <c r="AA73" i="10"/>
  <c r="AA72" i="10"/>
  <c r="AA71" i="10"/>
  <c r="AA67" i="10"/>
  <c r="AA66" i="10"/>
  <c r="AA65" i="10"/>
  <c r="AA64" i="10"/>
  <c r="AA63" i="10"/>
  <c r="AA62" i="10"/>
  <c r="AA61" i="10"/>
  <c r="AA60" i="10"/>
  <c r="AA59" i="10"/>
  <c r="AA58" i="10"/>
  <c r="AA57" i="10"/>
  <c r="AA56" i="10"/>
  <c r="AA55" i="10"/>
  <c r="AA54" i="10"/>
  <c r="AA53" i="10"/>
  <c r="AA52" i="10"/>
  <c r="AA51" i="10"/>
  <c r="AA50" i="10"/>
  <c r="AA49" i="10"/>
  <c r="AA48" i="10"/>
  <c r="AA47" i="10"/>
  <c r="AA46" i="10"/>
  <c r="AA45" i="10"/>
  <c r="AA44" i="10"/>
  <c r="AA43" i="10"/>
  <c r="AA42" i="10"/>
  <c r="AA41" i="10"/>
  <c r="AA37" i="10"/>
  <c r="AA36" i="10"/>
  <c r="AA35" i="10"/>
  <c r="AA34" i="10"/>
  <c r="AA33" i="10"/>
  <c r="AA32" i="10"/>
  <c r="AA28" i="10"/>
  <c r="AA27" i="10"/>
  <c r="AA26" i="10"/>
  <c r="AA25" i="10"/>
  <c r="AA24" i="10"/>
  <c r="AA23" i="10"/>
  <c r="AA22" i="10"/>
  <c r="AA21" i="10"/>
  <c r="AA20" i="10"/>
  <c r="AA19" i="10"/>
  <c r="AA18" i="10"/>
  <c r="AA17" i="10"/>
  <c r="AA16" i="10"/>
  <c r="AA15" i="10"/>
  <c r="AA14" i="10"/>
  <c r="AA13" i="10"/>
  <c r="AA9" i="10"/>
  <c r="AA8" i="10"/>
  <c r="AA7" i="10"/>
  <c r="AA6" i="10"/>
  <c r="AA5" i="10"/>
  <c r="AA4" i="10"/>
  <c r="AA3" i="10"/>
  <c r="H137" i="12" l="1"/>
  <c r="H142" i="12"/>
  <c r="H327" i="12"/>
  <c r="H317" i="12"/>
  <c r="H321" i="12"/>
  <c r="H326" i="12"/>
  <c r="H149" i="12"/>
  <c r="H144" i="12"/>
  <c r="H140" i="12"/>
  <c r="H401" i="12"/>
  <c r="H475" i="12"/>
  <c r="H135" i="12"/>
  <c r="H146" i="12"/>
  <c r="H148" i="12"/>
  <c r="H139" i="12"/>
  <c r="H330" i="12"/>
  <c r="H143" i="12"/>
  <c r="H141" i="12"/>
  <c r="H464" i="12"/>
  <c r="H145" i="12"/>
  <c r="H138" i="12"/>
  <c r="H136" i="12"/>
  <c r="H324" i="12"/>
  <c r="H316" i="12"/>
  <c r="H150" i="12"/>
  <c r="H465" i="12"/>
  <c r="H463" i="12"/>
  <c r="H309" i="12"/>
  <c r="H325" i="12"/>
  <c r="H313" i="12"/>
  <c r="H310" i="12"/>
  <c r="H474" i="12"/>
  <c r="H329" i="12"/>
  <c r="H477" i="12"/>
  <c r="H258" i="12"/>
  <c r="H315" i="12"/>
  <c r="H318" i="12"/>
  <c r="H456" i="12"/>
  <c r="H407" i="12"/>
  <c r="H147" i="12"/>
  <c r="H328" i="12"/>
  <c r="H322" i="12"/>
  <c r="H311" i="12"/>
  <c r="H415" i="12"/>
  <c r="H504" i="12"/>
  <c r="H413" i="12"/>
  <c r="H478" i="12"/>
  <c r="H270" i="12"/>
  <c r="H356" i="12"/>
  <c r="H468" i="12"/>
  <c r="H370" i="12"/>
  <c r="H368" i="12"/>
  <c r="H466" i="12"/>
  <c r="H469" i="12"/>
  <c r="H479" i="12"/>
  <c r="H480" i="12"/>
  <c r="H276" i="12"/>
  <c r="H279" i="12"/>
  <c r="H467" i="12"/>
  <c r="H506" i="12"/>
  <c r="H362" i="12"/>
  <c r="H470" i="12"/>
  <c r="H312" i="12"/>
  <c r="H319" i="12"/>
  <c r="H320" i="12"/>
  <c r="H27" i="12"/>
  <c r="H296" i="12"/>
  <c r="H491" i="12"/>
  <c r="H483" i="12"/>
  <c r="H385" i="12"/>
  <c r="H454" i="12"/>
  <c r="H386" i="12"/>
  <c r="H389" i="12"/>
  <c r="H14" i="12"/>
  <c r="H452" i="12"/>
  <c r="H436" i="12"/>
  <c r="H390" i="12"/>
  <c r="H380" i="12"/>
  <c r="H361" i="12"/>
  <c r="H347" i="12"/>
  <c r="H382" i="12"/>
  <c r="H304" i="12"/>
  <c r="H220" i="12"/>
  <c r="H291" i="12"/>
  <c r="H391" i="12"/>
  <c r="H346" i="12"/>
  <c r="H494" i="12"/>
  <c r="H387" i="12"/>
  <c r="H342" i="12"/>
  <c r="H383" i="12"/>
  <c r="H305" i="12"/>
  <c r="H323" i="12"/>
  <c r="H331" i="12"/>
  <c r="H24" i="12"/>
  <c r="H388" i="12"/>
  <c r="H375" i="12"/>
  <c r="H392" i="12"/>
  <c r="H495" i="12"/>
  <c r="H377" i="12"/>
  <c r="H363" i="12"/>
  <c r="H445" i="12"/>
  <c r="H235" i="12"/>
  <c r="H101" i="12"/>
  <c r="H113" i="12"/>
  <c r="H28" i="12"/>
  <c r="H116" i="12"/>
  <c r="H209" i="12"/>
  <c r="H444" i="12"/>
  <c r="H105" i="12"/>
  <c r="H104" i="12"/>
  <c r="H111" i="12"/>
  <c r="H365" i="12"/>
  <c r="H215" i="12"/>
  <c r="H357" i="12"/>
  <c r="H174" i="12"/>
  <c r="H458" i="12"/>
  <c r="H427" i="12"/>
  <c r="H450" i="12"/>
  <c r="H371" i="12"/>
  <c r="H378" i="12"/>
  <c r="H364" i="12"/>
  <c r="H372" i="12"/>
  <c r="H214" i="12"/>
  <c r="H120" i="12"/>
  <c r="H121" i="12"/>
  <c r="H283" i="12"/>
  <c r="H379" i="12"/>
  <c r="H175" i="12"/>
  <c r="H426" i="12"/>
  <c r="H429" i="12"/>
  <c r="H221" i="12"/>
  <c r="H366" i="12"/>
  <c r="H393" i="12"/>
  <c r="H126" i="12"/>
  <c r="H459" i="12"/>
  <c r="H437" i="12"/>
  <c r="H489" i="12"/>
  <c r="H355" i="12"/>
  <c r="H26" i="12"/>
  <c r="H23" i="12"/>
  <c r="H30" i="12"/>
  <c r="H107" i="12"/>
  <c r="H203" i="12"/>
  <c r="H229" i="12"/>
  <c r="H205" i="12"/>
  <c r="H232" i="12"/>
  <c r="H22" i="12"/>
  <c r="H433" i="12"/>
  <c r="H376" i="12"/>
  <c r="H434" i="12"/>
  <c r="H384" i="12"/>
  <c r="H187" i="12"/>
  <c r="H360" i="12"/>
  <c r="H446" i="12"/>
  <c r="H211" i="12"/>
  <c r="H422" i="12"/>
  <c r="H451" i="12"/>
  <c r="H358" i="12"/>
  <c r="H202" i="12"/>
  <c r="H226" i="12"/>
  <c r="H359" i="12"/>
  <c r="H447" i="12"/>
  <c r="H11" i="12"/>
  <c r="H381" i="12"/>
  <c r="H443" i="12"/>
  <c r="H353" i="12"/>
  <c r="H217" i="12"/>
  <c r="H354" i="12"/>
  <c r="H395" i="12"/>
  <c r="H208" i="12"/>
  <c r="H369" i="12"/>
  <c r="H455" i="12"/>
  <c r="H227" i="12"/>
  <c r="H453" i="12"/>
  <c r="H25" i="12"/>
  <c r="H55" i="12"/>
  <c r="H40" i="12"/>
  <c r="H76" i="12"/>
  <c r="H67" i="12"/>
  <c r="H46" i="12"/>
  <c r="H52" i="12"/>
  <c r="H77" i="12"/>
  <c r="H83" i="12"/>
  <c r="H335" i="12"/>
  <c r="H289" i="12"/>
  <c r="H306" i="12"/>
  <c r="H298" i="12"/>
  <c r="H37" i="12"/>
  <c r="H303" i="12"/>
  <c r="H293" i="12"/>
  <c r="H294" i="12"/>
  <c r="H344" i="12"/>
  <c r="H266" i="12"/>
  <c r="H284" i="12"/>
  <c r="H286" i="12"/>
  <c r="H254" i="12"/>
  <c r="H272" i="12"/>
  <c r="H262" i="12"/>
  <c r="H269" i="12"/>
  <c r="H281" i="12"/>
  <c r="H253" i="12"/>
  <c r="H257" i="12"/>
  <c r="H271" i="12"/>
  <c r="H275" i="12"/>
  <c r="H280" i="12"/>
  <c r="H285" i="12"/>
  <c r="H268" i="12"/>
  <c r="H256" i="12"/>
  <c r="H260" i="12"/>
  <c r="H274" i="12"/>
  <c r="H278" i="12"/>
  <c r="H263" i="12"/>
  <c r="H277" i="12"/>
  <c r="H418" i="12"/>
  <c r="H402" i="12"/>
  <c r="H411" i="12"/>
  <c r="H408" i="12"/>
  <c r="H417" i="12"/>
  <c r="H405" i="12"/>
  <c r="H414" i="12"/>
  <c r="H399" i="12"/>
  <c r="H264" i="12"/>
  <c r="H64" i="12"/>
  <c r="H70" i="12"/>
  <c r="H35" i="12"/>
  <c r="H267" i="12"/>
  <c r="H338" i="12"/>
  <c r="H406" i="12"/>
  <c r="H177" i="12"/>
  <c r="H180" i="12"/>
  <c r="H183" i="12"/>
  <c r="H186" i="12"/>
  <c r="H189" i="12"/>
  <c r="H192" i="12"/>
  <c r="H176" i="12"/>
  <c r="H194" i="12"/>
  <c r="H182" i="12"/>
  <c r="H197" i="12"/>
  <c r="H181" i="12"/>
  <c r="H185" i="12"/>
  <c r="H179" i="12"/>
  <c r="H191" i="12"/>
  <c r="H199" i="12"/>
  <c r="H173" i="12"/>
  <c r="H178" i="12"/>
  <c r="H188" i="12"/>
  <c r="H184" i="12"/>
  <c r="H190" i="12"/>
  <c r="H300" i="12"/>
  <c r="H43" i="12"/>
  <c r="H123" i="12"/>
  <c r="H290" i="12"/>
  <c r="H340" i="12"/>
  <c r="H503" i="12"/>
  <c r="H416" i="12"/>
  <c r="H486" i="12"/>
  <c r="H95" i="12"/>
  <c r="H282" i="12"/>
  <c r="H501" i="12"/>
  <c r="H299" i="12"/>
  <c r="H295" i="12"/>
  <c r="H292" i="12"/>
  <c r="H412" i="12"/>
  <c r="H79" i="12"/>
  <c r="H82" i="12"/>
  <c r="H85" i="12"/>
  <c r="H88" i="12"/>
  <c r="H91" i="12"/>
  <c r="H94" i="12"/>
  <c r="H96" i="12"/>
  <c r="H42" i="12"/>
  <c r="H60" i="12"/>
  <c r="H78" i="12"/>
  <c r="H48" i="12"/>
  <c r="H66" i="12"/>
  <c r="H84" i="12"/>
  <c r="H51" i="12"/>
  <c r="H68" i="12"/>
  <c r="H72" i="12"/>
  <c r="H39" i="12"/>
  <c r="H44" i="12"/>
  <c r="H56" i="12"/>
  <c r="H81" i="12"/>
  <c r="H93" i="12"/>
  <c r="H33" i="12"/>
  <c r="H50" i="12"/>
  <c r="H54" i="12"/>
  <c r="H87" i="12"/>
  <c r="H38" i="12"/>
  <c r="H63" i="12"/>
  <c r="H75" i="12"/>
  <c r="H80" i="12"/>
  <c r="H92" i="12"/>
  <c r="H57" i="12"/>
  <c r="H36" i="12"/>
  <c r="H74" i="12"/>
  <c r="H90" i="12"/>
  <c r="H69" i="12"/>
  <c r="H65" i="12"/>
  <c r="H86" i="12"/>
  <c r="H45" i="12"/>
  <c r="H58" i="12"/>
  <c r="H350" i="12"/>
  <c r="H339" i="12"/>
  <c r="H348" i="12"/>
  <c r="H154" i="12"/>
  <c r="H160" i="12"/>
  <c r="H163" i="12"/>
  <c r="H170" i="12"/>
  <c r="H156" i="12"/>
  <c r="H168" i="12"/>
  <c r="H162" i="12"/>
  <c r="H166" i="12"/>
  <c r="H169" i="12"/>
  <c r="H157" i="12"/>
  <c r="H59" i="12"/>
  <c r="H49" i="12"/>
  <c r="H343" i="12"/>
  <c r="H159" i="12"/>
  <c r="H334" i="12"/>
  <c r="H337" i="12"/>
  <c r="H6" i="12"/>
  <c r="H3" i="12"/>
  <c r="H158" i="12"/>
  <c r="H19" i="12"/>
  <c r="H10" i="12"/>
  <c r="H9" i="12"/>
  <c r="H13" i="12"/>
  <c r="H12" i="12"/>
  <c r="H16" i="12"/>
  <c r="H18" i="12"/>
  <c r="H89" i="12"/>
  <c r="H297" i="12"/>
  <c r="H61" i="12"/>
  <c r="H71" i="12"/>
  <c r="H261" i="12"/>
  <c r="H400" i="12"/>
  <c r="H161" i="12"/>
  <c r="H47" i="12"/>
  <c r="H336" i="12"/>
  <c r="H490" i="12"/>
  <c r="H499" i="12"/>
  <c r="H487" i="12"/>
  <c r="H484" i="12"/>
  <c r="H493" i="12"/>
  <c r="H502" i="12"/>
  <c r="H507" i="12"/>
  <c r="H496" i="12"/>
  <c r="H505" i="12"/>
  <c r="H500" i="12"/>
  <c r="H492" i="12"/>
  <c r="H165" i="12"/>
  <c r="H488" i="12"/>
  <c r="H128" i="12"/>
  <c r="H125" i="12"/>
  <c r="H130" i="12"/>
  <c r="H132" i="12"/>
  <c r="H124" i="12"/>
  <c r="H131" i="12"/>
  <c r="H122" i="12"/>
  <c r="H345" i="12"/>
  <c r="H410" i="12"/>
  <c r="H255" i="12"/>
  <c r="H198" i="12"/>
  <c r="H34" i="12"/>
  <c r="H164" i="12"/>
  <c r="H17" i="12"/>
  <c r="H112" i="12"/>
  <c r="H100" i="12"/>
  <c r="H115" i="12"/>
  <c r="H99" i="12"/>
  <c r="H103" i="12"/>
  <c r="H109" i="12"/>
  <c r="H117" i="12"/>
  <c r="H102" i="12"/>
  <c r="H106" i="12"/>
  <c r="H108" i="12"/>
  <c r="H210" i="12"/>
  <c r="H228" i="12"/>
  <c r="H216" i="12"/>
  <c r="H234" i="12"/>
  <c r="H219" i="12"/>
  <c r="H236" i="12"/>
  <c r="H207" i="12"/>
  <c r="H212" i="12"/>
  <c r="H224" i="12"/>
  <c r="H218" i="12"/>
  <c r="H222" i="12"/>
  <c r="H204" i="12"/>
  <c r="H225" i="12"/>
  <c r="H238" i="12"/>
  <c r="H231" i="12"/>
  <c r="H237" i="12"/>
  <c r="H213" i="12"/>
  <c r="H233" i="12"/>
  <c r="H206" i="12"/>
  <c r="H73" i="12"/>
  <c r="H265" i="12"/>
  <c r="H341" i="12"/>
  <c r="H409" i="12"/>
  <c r="H41" i="12"/>
  <c r="H167" i="12"/>
  <c r="H485" i="12"/>
  <c r="H53" i="12"/>
  <c r="H302" i="12"/>
  <c r="H460" i="12"/>
  <c r="H448" i="12"/>
  <c r="H457" i="12"/>
  <c r="H5" i="12"/>
  <c r="H259" i="12"/>
  <c r="H403" i="12"/>
  <c r="H195" i="12"/>
  <c r="H394" i="12"/>
  <c r="H114" i="12"/>
  <c r="H196" i="12"/>
  <c r="H439" i="12"/>
  <c r="H421" i="12"/>
  <c r="H425" i="12"/>
  <c r="H438" i="12"/>
  <c r="H430" i="12"/>
  <c r="H435" i="12"/>
  <c r="H431" i="12"/>
  <c r="H424" i="12"/>
  <c r="H428" i="12"/>
  <c r="H497" i="12"/>
  <c r="H127" i="12"/>
  <c r="H242" i="12"/>
  <c r="H245" i="12"/>
  <c r="H248" i="12"/>
  <c r="H247" i="12"/>
  <c r="H244" i="12"/>
  <c r="H249" i="12"/>
  <c r="H246" i="12"/>
  <c r="H241" i="12"/>
  <c r="H432" i="12"/>
  <c r="H273" i="12"/>
  <c r="H223" i="12"/>
  <c r="H449" i="12"/>
  <c r="M281" i="1"/>
  <c r="L281" i="1"/>
  <c r="K281" i="1"/>
  <c r="J281" i="1"/>
  <c r="I281" i="1"/>
  <c r="H281" i="1"/>
  <c r="G281" i="1"/>
  <c r="F281" i="1"/>
  <c r="E281" i="1"/>
  <c r="D281" i="1"/>
  <c r="C281" i="1"/>
  <c r="M272" i="1"/>
  <c r="L272" i="1"/>
  <c r="K272" i="1"/>
  <c r="J272" i="1"/>
  <c r="I272" i="1"/>
  <c r="H272" i="1"/>
  <c r="G272" i="1"/>
  <c r="F272" i="1"/>
  <c r="E272" i="1"/>
  <c r="D272" i="1"/>
  <c r="C272" i="1"/>
  <c r="M262" i="1"/>
  <c r="L262" i="1"/>
  <c r="K262" i="1"/>
  <c r="J262" i="1"/>
  <c r="I262" i="1"/>
  <c r="H262" i="1"/>
  <c r="G262" i="1"/>
  <c r="F262" i="1"/>
  <c r="E262" i="1"/>
  <c r="D262" i="1"/>
  <c r="C262" i="1"/>
  <c r="M244" i="1"/>
  <c r="L244" i="1"/>
  <c r="K244" i="1"/>
  <c r="J244" i="1"/>
  <c r="I244" i="1"/>
  <c r="H244" i="1"/>
  <c r="G244" i="1"/>
  <c r="F244" i="1"/>
  <c r="E244" i="1"/>
  <c r="D244" i="1"/>
  <c r="C244" i="1"/>
  <c r="M233" i="1"/>
  <c r="L233" i="1"/>
  <c r="K233" i="1"/>
  <c r="J233" i="1"/>
  <c r="I233" i="1"/>
  <c r="H233" i="1"/>
  <c r="G233" i="1"/>
  <c r="F233" i="1"/>
  <c r="E233" i="1"/>
  <c r="D233" i="1"/>
  <c r="C233" i="1"/>
  <c r="M219" i="1"/>
  <c r="L219" i="1"/>
  <c r="K219" i="1"/>
  <c r="J219" i="1"/>
  <c r="I219" i="1"/>
  <c r="H219" i="1"/>
  <c r="G219" i="1"/>
  <c r="F219" i="1"/>
  <c r="E219" i="1"/>
  <c r="D219" i="1"/>
  <c r="C219" i="1"/>
  <c r="M209" i="1"/>
  <c r="L209" i="1"/>
  <c r="K209" i="1"/>
  <c r="J209" i="1"/>
  <c r="I209" i="1"/>
  <c r="H209" i="1"/>
  <c r="G209" i="1"/>
  <c r="F209" i="1"/>
  <c r="E209" i="1"/>
  <c r="D209" i="1"/>
  <c r="C209" i="1"/>
  <c r="M199" i="1"/>
  <c r="L199" i="1"/>
  <c r="K199" i="1"/>
  <c r="J199" i="1"/>
  <c r="I199" i="1"/>
  <c r="H199" i="1"/>
  <c r="G199" i="1"/>
  <c r="F199" i="1"/>
  <c r="E199" i="1"/>
  <c r="D199" i="1"/>
  <c r="C199" i="1"/>
  <c r="M181" i="1"/>
  <c r="L181" i="1"/>
  <c r="K181" i="1"/>
  <c r="J181" i="1"/>
  <c r="I181" i="1"/>
  <c r="H181" i="1"/>
  <c r="G181" i="1"/>
  <c r="F181" i="1"/>
  <c r="E181" i="1"/>
  <c r="D181" i="1"/>
  <c r="C181" i="1"/>
  <c r="M166" i="1"/>
  <c r="L166" i="1"/>
  <c r="K166" i="1"/>
  <c r="J166" i="1"/>
  <c r="I166" i="1"/>
  <c r="H166" i="1"/>
  <c r="G166" i="1"/>
  <c r="F166" i="1"/>
  <c r="E166" i="1"/>
  <c r="D166" i="1"/>
  <c r="C166" i="1"/>
  <c r="M156" i="1"/>
  <c r="L156" i="1"/>
  <c r="K156" i="1"/>
  <c r="J156" i="1"/>
  <c r="I156" i="1"/>
  <c r="H156" i="1"/>
  <c r="G156" i="1"/>
  <c r="F156" i="1"/>
  <c r="E156" i="1"/>
  <c r="D156" i="1"/>
  <c r="C156" i="1"/>
  <c r="M138" i="1"/>
  <c r="L138" i="1"/>
  <c r="K138" i="1"/>
  <c r="J138" i="1"/>
  <c r="I138" i="1"/>
  <c r="H138" i="1"/>
  <c r="G138" i="1"/>
  <c r="F138" i="1"/>
  <c r="E138" i="1"/>
  <c r="D138" i="1"/>
  <c r="C138" i="1"/>
  <c r="M130" i="1"/>
  <c r="L130" i="1"/>
  <c r="K130" i="1"/>
  <c r="J130" i="1"/>
  <c r="I130" i="1"/>
  <c r="H130" i="1"/>
  <c r="G130" i="1"/>
  <c r="F130" i="1"/>
  <c r="E130" i="1"/>
  <c r="D130" i="1"/>
  <c r="C130" i="1"/>
  <c r="M120" i="1"/>
  <c r="L120" i="1"/>
  <c r="K120" i="1"/>
  <c r="J120" i="1"/>
  <c r="I120" i="1"/>
  <c r="H120" i="1"/>
  <c r="G120" i="1"/>
  <c r="F120" i="1"/>
  <c r="E120" i="1"/>
  <c r="D120" i="1"/>
  <c r="C120" i="1"/>
  <c r="M112" i="1"/>
  <c r="L112" i="1"/>
  <c r="K112" i="1"/>
  <c r="J112" i="1"/>
  <c r="I112" i="1"/>
  <c r="H112" i="1"/>
  <c r="G112" i="1"/>
  <c r="F112" i="1"/>
  <c r="E112" i="1"/>
  <c r="D112" i="1"/>
  <c r="C112" i="1"/>
  <c r="M102" i="1"/>
  <c r="L102" i="1"/>
  <c r="K102" i="1"/>
  <c r="J102" i="1"/>
  <c r="I102" i="1"/>
  <c r="H102" i="1"/>
  <c r="G102" i="1"/>
  <c r="F102" i="1"/>
  <c r="E102" i="1"/>
  <c r="D102" i="1"/>
  <c r="C102" i="1"/>
  <c r="M94" i="1"/>
  <c r="L94" i="1"/>
  <c r="K94" i="1"/>
  <c r="J94" i="1"/>
  <c r="I94" i="1"/>
  <c r="H94" i="1"/>
  <c r="G94" i="1"/>
  <c r="F94" i="1"/>
  <c r="E94" i="1"/>
  <c r="D94" i="1"/>
  <c r="C94" i="1"/>
  <c r="M85" i="1"/>
  <c r="L85" i="1"/>
  <c r="K85" i="1"/>
  <c r="J85" i="1"/>
  <c r="I85" i="1"/>
  <c r="H85" i="1"/>
  <c r="G85" i="1"/>
  <c r="F85" i="1"/>
  <c r="E85" i="1"/>
  <c r="D85" i="1"/>
  <c r="C85" i="1"/>
  <c r="M68" i="1"/>
  <c r="L68" i="1"/>
  <c r="K68" i="1"/>
  <c r="J68" i="1"/>
  <c r="I68" i="1"/>
  <c r="H68" i="1"/>
  <c r="G68" i="1"/>
  <c r="F68" i="1"/>
  <c r="E68" i="1"/>
  <c r="D68" i="1"/>
  <c r="C68" i="1"/>
  <c r="M38" i="1"/>
  <c r="L38" i="1"/>
  <c r="K38" i="1"/>
  <c r="J38" i="1"/>
  <c r="I38" i="1"/>
  <c r="H38" i="1"/>
  <c r="G38" i="1"/>
  <c r="F38" i="1"/>
  <c r="E38" i="1"/>
  <c r="D38" i="1"/>
  <c r="C38" i="1"/>
  <c r="M29" i="1"/>
  <c r="L29" i="1"/>
  <c r="K29" i="1"/>
  <c r="J29" i="1"/>
  <c r="I29" i="1"/>
  <c r="H29" i="1"/>
  <c r="G29" i="1"/>
  <c r="F29" i="1"/>
  <c r="E29" i="1"/>
  <c r="D29" i="1"/>
  <c r="C29" i="1"/>
  <c r="M10" i="1"/>
  <c r="L10" i="1"/>
  <c r="K10" i="1"/>
  <c r="J10" i="1"/>
  <c r="I10" i="1"/>
  <c r="H10" i="1"/>
  <c r="G10" i="1"/>
  <c r="F10" i="1"/>
  <c r="E10" i="1"/>
  <c r="D10" i="1"/>
  <c r="C10" i="1"/>
</calcChain>
</file>

<file path=xl/sharedStrings.xml><?xml version="1.0" encoding="utf-8"?>
<sst xmlns="http://schemas.openxmlformats.org/spreadsheetml/2006/main" count="8678" uniqueCount="3109">
  <si>
    <t>DYS19</t>
  </si>
  <si>
    <t>CE</t>
  </si>
  <si>
    <t>SCO</t>
  </si>
  <si>
    <t>IRE</t>
  </si>
  <si>
    <t>NW</t>
  </si>
  <si>
    <t>NE</t>
  </si>
  <si>
    <t>WAL</t>
  </si>
  <si>
    <t>WM</t>
  </si>
  <si>
    <t>EM</t>
  </si>
  <si>
    <t>EA</t>
  </si>
  <si>
    <t>SW</t>
  </si>
  <si>
    <t>SE</t>
  </si>
  <si>
    <t>ALL</t>
  </si>
  <si>
    <t>CE11_TCTA[8]CCTA[1]TCTA[3]</t>
  </si>
  <si>
    <t>CE13_TCTA[10]CCTA[1]TCTA[3]</t>
  </si>
  <si>
    <t>CE14_TCTA[11]CCTA[1]TCTA[3]</t>
  </si>
  <si>
    <t>CE15_TCTA[12]CCTA[1]TCTA[3]</t>
  </si>
  <si>
    <t>CE15_TCTA[13]CCTA[1]TCTA[2]</t>
  </si>
  <si>
    <t>CE16_TCTA[13]CCTA[1]TCTA[3]</t>
  </si>
  <si>
    <t>CE17_TCTA[14]CCTA[1]TCTA[3]</t>
  </si>
  <si>
    <t>Sum</t>
  </si>
  <si>
    <t>CE10_AAGG[6]GAAA[10]</t>
  </si>
  <si>
    <t>CE11_AAGG[6]GAAA[11]</t>
  </si>
  <si>
    <t>CE12.1_AAGG[6]GAAA[4]A[1]GAAA[8]</t>
  </si>
  <si>
    <t>CE12_AAGG[6]GAAA[12]</t>
  </si>
  <si>
    <t>CE12_AAGG[7]GAAA[11]</t>
  </si>
  <si>
    <t>CE13_AAGG[6]GAAA[13]</t>
  </si>
  <si>
    <t>CE14_AAGG[5]GAAA[15]</t>
  </si>
  <si>
    <t>CE14_AAGG[6]GAAA[14]</t>
  </si>
  <si>
    <t>CE15_AAGG[5]GAAA[16]</t>
  </si>
  <si>
    <t>CE15_AAGG[6]GAAA[15]</t>
  </si>
  <si>
    <t>CE16_AAGG[6]GAAA[16]</t>
  </si>
  <si>
    <t>CE16_AAGG[6]GAAA[2]TAAA[1]GAAA[13]</t>
  </si>
  <si>
    <t>CE17_AAGG[6]GAAA[17]</t>
  </si>
  <si>
    <t>CE18_AAGG[6]GAAA[18]</t>
  </si>
  <si>
    <t>CE19_AAGG[6]GAAA[19]</t>
  </si>
  <si>
    <t>DYS389I</t>
  </si>
  <si>
    <t>CE11_TAGA[8]CAGA[3]</t>
  </si>
  <si>
    <t>CE12_TAGA[9]CAGA[3]</t>
  </si>
  <si>
    <t>CE12_TAGA[10]CAGA[2]</t>
  </si>
  <si>
    <t>CE13_TAGA[10]CAGA[3]</t>
  </si>
  <si>
    <t>CE14_TAGA[11]CAGA[3]</t>
  </si>
  <si>
    <t>CE15_TAGA[12]CAGA[3]</t>
  </si>
  <si>
    <t>DYS389II</t>
  </si>
  <si>
    <t>CE27_TAGA[8]CAGA[3]N[48]TAGA[11]CAGA[5]</t>
  </si>
  <si>
    <t>CE27_TAGA[9]CAGA[3]N[48]TAGA[10]CAGA[5]</t>
  </si>
  <si>
    <t>CE28_TAGA[9]CAGA[3]N[48]TAGA[11]CAGA[5]</t>
  </si>
  <si>
    <t>CE28_TAGA[9]CAGA[3]N[48]TAGA[11]CAGA[5]_-7G&gt;T@12,500,441</t>
  </si>
  <si>
    <t>CE28_TAGA[10]CAGA[2]N[48]TAGA[11]CAGA[5]</t>
  </si>
  <si>
    <t>CE28_TAGA[10]CAGA[3]N[48]TAGA[10]CAGA[5]</t>
  </si>
  <si>
    <t>CE28_TAGA[11]CAGA[3]N[48]TAGA[9]CAGA[5]</t>
  </si>
  <si>
    <t>CE28_TAGA[11]CAGA[3]N[48]TAGA[10]CAGA[4]</t>
  </si>
  <si>
    <t>CE29_TAGA[9]CAGA[3]N[48]TAGA[11]CAGA[6]</t>
  </si>
  <si>
    <t>CE29_TAGA[9]CAGA[3]N[48]TAGA[12]CAGA[5]</t>
  </si>
  <si>
    <t>CE29_TAGA[9]CAGA[3]N[36]_T&gt;C@12,500,532_N[11]TAGA[12]CAGA[5]</t>
  </si>
  <si>
    <t>CE29_TAGA[10]CAGA[3]N[48]TAGA[11]CAGA[5]</t>
  </si>
  <si>
    <t>CE29_TAGA[11]CAGA[3]N[48]TAGA[10]CAGA[5]</t>
  </si>
  <si>
    <t>CE30_TAGA[9]CAGA[3]N[48]TAGA[13]CAGA[5]</t>
  </si>
  <si>
    <t>CE30_TAGA[10]CAGA[3]N[48]TAGA[11]CAGA[6]</t>
  </si>
  <si>
    <t>CE30_TAGA[10]CAGA[3]N[48]TAGA[12]CAGA[5]</t>
  </si>
  <si>
    <t>CE30_TAGA[11]CAGA[3]N[48]TAGA[10]CAGA[6]</t>
  </si>
  <si>
    <t>CE30_TAGA[11]CAGA[3]N[48]TAGA[11]CAGA[5]</t>
  </si>
  <si>
    <t>CE31_TAGA[10]CAGA[3]N[48]TAGA[13]CAGA[5]</t>
  </si>
  <si>
    <t>CE31_TAGA[10]CAGA[3]N[48]TAGA[14]CAGA[4]</t>
  </si>
  <si>
    <t>CE31_TAGA[11]CAGA[3]N[48]TAGA[12]CAGA[5]</t>
  </si>
  <si>
    <t>CE31_TAGA[12]CAGA[3]N[48]TAGA[11]CAGA[5]</t>
  </si>
  <si>
    <t>CE31_TAGA[12]CAGA[3]N[48]TAGA[12]CAGA[4]</t>
  </si>
  <si>
    <t>CE32_TAGA[10]CAGA[3]N[48]TAGA[14]CAGA[5]</t>
  </si>
  <si>
    <t>CE32_TAGA[11]CAGA[3]N[48]TAGA[13]CAGA[5]</t>
  </si>
  <si>
    <t>CE33_TAGA[11]CAGA[3]N[48]TAGA[14]CAGA[5]</t>
  </si>
  <si>
    <t>CE34_TAGA[12]CAGA[3]N[48]TAGA[14]CAGA[5]</t>
  </si>
  <si>
    <t>DYS390</t>
  </si>
  <si>
    <t>CE21_TAGA[4]CAGA[1]TAGA[8]CAGA[8]TAGA[2]</t>
  </si>
  <si>
    <t>CE22_TAGA[4]CAGA[1]TAGA[9]CAGA[8]TAGA[2]</t>
  </si>
  <si>
    <t>CE22_TAGA[4]CAGA[1]TAGA[10]CAGA[7]TAGA[2]</t>
  </si>
  <si>
    <t>CE23_TAGA[4]CAGA[1]TAGA[9]CAGA[9]TAGA[2]</t>
  </si>
  <si>
    <t>CE23_TAGA[4]CAGA[1]TAGA[10]CAGA[8]TAGA[2]</t>
  </si>
  <si>
    <t>CE23_TAGA[4]CAGA[1]TAGA[11]CAGA[7]TAGA[2]</t>
  </si>
  <si>
    <t>CE24_TAGA[4]CAGA[1]TAGA[10]CAGA[9]TAGA[2]</t>
  </si>
  <si>
    <t>CE24_TAGA[4]CAGA[1]TAGA[11]CAGA[8]TAGA[1]GAGA[1]</t>
  </si>
  <si>
    <t>CE24_TAGA[4]CAGA[1]TAGA[11]CAGA[8]TAGA[2]</t>
  </si>
  <si>
    <t>CE25_TAGA[4]CAGA[1]TAGA[11]CAGA[9]TAGA[2]</t>
  </si>
  <si>
    <t>CE25_TAGA[4]CAGA[1]TAGA[12]CAGA[8]TAGA[2]</t>
  </si>
  <si>
    <t>CE25_TAGA[4]CAGA[1]TAGA[12]CAGA[8]TAGA[1]GAGA[1]</t>
  </si>
  <si>
    <t>CE26_TAGA[4]CAGA[1]TAGA[13]CAGA[8]TAGA[2]</t>
  </si>
  <si>
    <t>CE27_TAGA[4]CAGA[1]TAGA[14]CAGA[8]TAGA[2]</t>
  </si>
  <si>
    <t>DYS391</t>
  </si>
  <si>
    <t>CE9_TCTA[9]</t>
  </si>
  <si>
    <t>CE10_TCTA[10]</t>
  </si>
  <si>
    <t>CE10_TCTA[8]TCTG[1]TCTA[1]</t>
  </si>
  <si>
    <t>CE11_TCTA[11]</t>
  </si>
  <si>
    <t>CE12_TCTA[12]</t>
  </si>
  <si>
    <t>CE13_TCTA[13]</t>
  </si>
  <si>
    <t>DYS392</t>
  </si>
  <si>
    <t>CE11_ATA[11]</t>
  </si>
  <si>
    <t>CE12_ATA[12]</t>
  </si>
  <si>
    <t>CE13_ATA[13]</t>
  </si>
  <si>
    <t>CE14_ATA[14]</t>
  </si>
  <si>
    <t>CE15_ATA[15]</t>
  </si>
  <si>
    <t>DYS393</t>
  </si>
  <si>
    <t>CE11_AGAT[11]</t>
  </si>
  <si>
    <t>CE12_AGAT[12]</t>
  </si>
  <si>
    <t>CE13_AGAT[13]</t>
  </si>
  <si>
    <t>CE13_CGAT[1]AGAT[12]</t>
  </si>
  <si>
    <t>CE14_AGAT[14]</t>
  </si>
  <si>
    <t>CE14_CGAT[1]AGAT[13]</t>
  </si>
  <si>
    <t>CE15_AGAT[15]</t>
  </si>
  <si>
    <t>DYS437</t>
  </si>
  <si>
    <t>CE13_TCTA[7]TCTG[2]TCTA[4]</t>
  </si>
  <si>
    <t>CE14_TCTA[8]TCTG[2]TCTA[4]</t>
  </si>
  <si>
    <t>CE15_TCTA[9]TCTG[2]TCTA[4]</t>
  </si>
  <si>
    <t>CE16_TCTA[10]TCTG[2]TCTA[4]</t>
  </si>
  <si>
    <t>CE17_TCTA[11]TCTG[2]TCTA[4]</t>
  </si>
  <si>
    <t>DYS438</t>
  </si>
  <si>
    <t>CE8_TTTTC[8]</t>
  </si>
  <si>
    <t>CE9_TTTTC[9]</t>
  </si>
  <si>
    <t>CE10_TTTTC[10]</t>
  </si>
  <si>
    <t>CE10_TTTTA[1]TTTTC[9]</t>
  </si>
  <si>
    <t>CE11_TTTTC[11]</t>
  </si>
  <si>
    <t>CE12_TTTTC[12]</t>
  </si>
  <si>
    <t>CE13_TTTTC[13]</t>
  </si>
  <si>
    <t>DYS439</t>
  </si>
  <si>
    <t>CE10_GATA[10]</t>
  </si>
  <si>
    <t>CE11_GATA[11]</t>
  </si>
  <si>
    <t>CE12_GATA[12]</t>
  </si>
  <si>
    <t>CE13_GATA[13]</t>
  </si>
  <si>
    <t>CE14_GATA[14]</t>
  </si>
  <si>
    <t>DYS448</t>
  </si>
  <si>
    <t>CE17_AGAGAT[9]N[42]AGAGAT[8]</t>
  </si>
  <si>
    <t>CE17_AGAGAT[10]N[42]AGAGAT[7]</t>
  </si>
  <si>
    <t>CE17_AGAGAT[11]N[42]AGAGAT[6]</t>
  </si>
  <si>
    <t>CE18_AGAGAT[10]N[42]AGAGAT[8]</t>
  </si>
  <si>
    <t>CE18_AGAGAT[11]N[42]AGAGAT[7]</t>
  </si>
  <si>
    <t>CE19_AGAGAT[11]N[42]AGAGAT[8]</t>
  </si>
  <si>
    <t>CE19_AGAGAT[11]N[18]_A&gt;C@22,219,007_N[23]AGAGAT[8]</t>
  </si>
  <si>
    <t>CE19_AGAGAT[12]N[42]AGAGAT[7]</t>
  </si>
  <si>
    <t>CE20_AGAGAT[11]N[42]AGAGAT[9]</t>
  </si>
  <si>
    <t>CE20_AGAGAT[12]N[42]AGAGAT[8]</t>
  </si>
  <si>
    <t>CE20_AGAGAT[13]N[42]AGAGAT[7]</t>
  </si>
  <si>
    <t>CE21_AGAGAT[12]N[42]AGAGAT[9]</t>
  </si>
  <si>
    <t>CE21_AGAGAT[13]N[42]AGAGAT[8]</t>
  </si>
  <si>
    <t>CE22_AGAGAT[12]N[42]AGAGAT[10]</t>
  </si>
  <si>
    <t>CE22_AGAGAT[13]N[42]AGAGAT[9]</t>
  </si>
  <si>
    <t>DYS456</t>
  </si>
  <si>
    <t>CE16_AGAT[16]</t>
  </si>
  <si>
    <t>CE17_AGAT[17]</t>
  </si>
  <si>
    <t>CE18_AGAT[18]</t>
  </si>
  <si>
    <t>CE19_AGAT[19]</t>
  </si>
  <si>
    <t>DYS458</t>
  </si>
  <si>
    <t>CE13_GAAA[13]</t>
  </si>
  <si>
    <t>CE14_GAAA[14]</t>
  </si>
  <si>
    <t>CE14_GAAA[13]GGAA[1]</t>
  </si>
  <si>
    <t>CE15_GAAA[15]</t>
  </si>
  <si>
    <t>CE15_GAAA[14]GGAA[1]</t>
  </si>
  <si>
    <t>CE16_GAAA[16]</t>
  </si>
  <si>
    <t>CE16_GAAA[15]GGAA[1]</t>
  </si>
  <si>
    <t>CE17_GAAA[17]</t>
  </si>
  <si>
    <t>CE18_GAAA[18]</t>
  </si>
  <si>
    <t>CE19_GAAA[19]</t>
  </si>
  <si>
    <t>CE19_GAAA[18]GGAA[1]</t>
  </si>
  <si>
    <t>CE20_GAAA[20]</t>
  </si>
  <si>
    <t>DYS481</t>
  </si>
  <si>
    <t>CE18_CTG[1]CTT[18]</t>
  </si>
  <si>
    <t>CE20_CTG[1]CTT[20]</t>
  </si>
  <si>
    <t>CE20_CTG[2]CTT[19]</t>
  </si>
  <si>
    <t>CE21_CTG[1]CTT[21]</t>
  </si>
  <si>
    <t>CE21_CTG[2]CTT[20]</t>
  </si>
  <si>
    <t>CE21_CTT[22]</t>
  </si>
  <si>
    <t>CE22_CTG[1]CTT[22]</t>
  </si>
  <si>
    <t>CE22_CTG[2]CTT[21]</t>
  </si>
  <si>
    <t>CE23_CTG[1]CTT[23]</t>
  </si>
  <si>
    <t>CE24_CTG[1]CTT[24]</t>
  </si>
  <si>
    <t>CE25_CTG[1]CTT[25]</t>
  </si>
  <si>
    <t>CE25_CTG[2]CTT[24]</t>
  </si>
  <si>
    <t>CE26_CTG[1]CTT[26]</t>
  </si>
  <si>
    <t>CE27_CTG[1]CTT[27]</t>
  </si>
  <si>
    <t>CE28_CTG[1]CTT[28]</t>
  </si>
  <si>
    <t>DYS533</t>
  </si>
  <si>
    <t>CE9_TATC[9]</t>
  </si>
  <si>
    <t>CE9_TATC[9]_-53C&gt;T@16,281,296</t>
  </si>
  <si>
    <t>CE10_TATC[10]</t>
  </si>
  <si>
    <t>CE11_TATC[11]</t>
  </si>
  <si>
    <t>CE12_TATC[12]</t>
  </si>
  <si>
    <t>CE13_TATC[13]</t>
  </si>
  <si>
    <t>CE14_TATC[14]</t>
  </si>
  <si>
    <t>DYS549</t>
  </si>
  <si>
    <t>CE13_GATA[5]GATC[1]GATA[7]</t>
  </si>
  <si>
    <t>CE15_GATA[15]</t>
  </si>
  <si>
    <t>DYS570</t>
  </si>
  <si>
    <t>CE14_TTTC[14]</t>
  </si>
  <si>
    <t>CE15_TTTC[15]</t>
  </si>
  <si>
    <t>CE16_TTTC[16]</t>
  </si>
  <si>
    <t>CE17_TTTC[17]</t>
  </si>
  <si>
    <t>CE18_TTTC[18]</t>
  </si>
  <si>
    <t>CE19_TTTC[19]</t>
  </si>
  <si>
    <t>CE20_TTCC[1]TTTC[19]</t>
  </si>
  <si>
    <t>CE20_TTTC[20]</t>
  </si>
  <si>
    <t>CE21_TTTC[21]</t>
  </si>
  <si>
    <t>CE22_TTTC[5]TCTC[1]TTTC[16]</t>
  </si>
  <si>
    <t>CE23_TTTC[23]</t>
  </si>
  <si>
    <t>DYS576</t>
  </si>
  <si>
    <t>CE14_AAAG[14]</t>
  </si>
  <si>
    <t>CE15_AAAG[15]</t>
  </si>
  <si>
    <t>CE16_AAAG[16]</t>
  </si>
  <si>
    <t>CE17_AAAG[17]</t>
  </si>
  <si>
    <t>CE18_AAAG[18]</t>
  </si>
  <si>
    <t>CE19_AAAG[19]</t>
  </si>
  <si>
    <t>CE20_AAAG[20]</t>
  </si>
  <si>
    <t>CE21_AAAG[21]</t>
  </si>
  <si>
    <t>DYS635</t>
  </si>
  <si>
    <t>CE19_TAGA[9]TACA[2]TAGA[2]TACA[2]TAGA[4]</t>
  </si>
  <si>
    <t>CE20_TAGA[10]TACA[2]TAGA[2]TACA[2]TAGA[4]</t>
  </si>
  <si>
    <t>CE21_TAGA[10]TACA[3]TAGA[2]TACA[2]TAGA[4]</t>
  </si>
  <si>
    <t>CE21_TAGA[11]TACA[2]TAGA[2]TACA[2]TAGA[4]</t>
  </si>
  <si>
    <t>CE21_TAGA[12]TACA[1]TAGA[2]TACA[2]TAGA[4]</t>
  </si>
  <si>
    <t>CE22_TAGA[11]TACA[3]TAGA[2]TACA[2]TAGA[4]</t>
  </si>
  <si>
    <t>CE22_TAGA[12]TACA[2]TAGA[2]TACA[2]TAGA[4]</t>
  </si>
  <si>
    <t>CE22_TAGA[13]TACA[1]TAGA[2]TACA[2]TAGA[4]</t>
  </si>
  <si>
    <t>CE23_TAGA[13]TACA[2]TAGA[2]TACA[2]TAGA[4]</t>
  </si>
  <si>
    <t>CE23_TAGA[8]TACA[3]TAGA[2]TACA[2]TAGA[2]TACA[2]TAGA[4]</t>
  </si>
  <si>
    <t>CE23_TAGA[9]TACA[2]TAGA[2]TACA[2]TAGA[2]TACA[2]TAGA[4]</t>
  </si>
  <si>
    <t>CE24_TAGA[10]TACA[2]TAGA[2]TACA[2]TAGA[2]TACA[2]TAGA[4]</t>
  </si>
  <si>
    <t>CE24_TAGA[9]TACA[3]TAGA[2]TACA[2]TAGA[2]TACA[2]TAGA[4]</t>
  </si>
  <si>
    <t>CE25_TAGA[11]TACA[2]TAGA[2]TACA[2]TAGA[2]TACA[2]TAGA[4]</t>
  </si>
  <si>
    <t>CE25_TAGA[15]TACA[2]TAGA[2]TACA[2]TAGA[4]</t>
  </si>
  <si>
    <t>DYS643</t>
  </si>
  <si>
    <t>CE8_CTTTT[8]</t>
  </si>
  <si>
    <t>CE9_CTTTT[9]</t>
  </si>
  <si>
    <t>CE10_CTTTT[10]</t>
  </si>
  <si>
    <t>CE10_CTTTT[10]_+14A&gt;C@15,314,200</t>
  </si>
  <si>
    <t>CE11_CTTTT[11]</t>
  </si>
  <si>
    <t>CE12_CTTTT[12]</t>
  </si>
  <si>
    <t>CE13_CTTTT[13]</t>
  </si>
  <si>
    <t>GATAH4</t>
  </si>
  <si>
    <t>CE12_TCTA[12]_+64T&gt;C_@16,631,784_rs781262390</t>
  </si>
  <si>
    <t>CE14_TCTA[14]</t>
  </si>
  <si>
    <t>CE11_AAGG[6]GAAA[11]_+3G&gt;A@18,680,690_rs369060795_+5A&gt;G@18,680,692_rs372849212</t>
  </si>
  <si>
    <t>Tabs</t>
  </si>
  <si>
    <t>Content</t>
  </si>
  <si>
    <t>F.1</t>
  </si>
  <si>
    <t>F.2</t>
  </si>
  <si>
    <t>F.3</t>
  </si>
  <si>
    <t>PoBI samples information and haplogroup predictions</t>
  </si>
  <si>
    <t>F.4</t>
  </si>
  <si>
    <t>F.5</t>
  </si>
  <si>
    <t>F.6</t>
  </si>
  <si>
    <t>Y-STR sequence-based allele ranges and sequence strings</t>
  </si>
  <si>
    <t>Y-STR sequence-based fequencies across the 10 main geographical regions of the UK</t>
  </si>
  <si>
    <t>aSTR sequence-based allele ranges and sequence strings</t>
  </si>
  <si>
    <t>aSTR sequence-based fequencies across the 10 main geographical regions of the UK</t>
  </si>
  <si>
    <t>STR flanking SNP concordance to 1000 Genomes WGS data</t>
  </si>
  <si>
    <t>APPENDIX F</t>
  </si>
  <si>
    <t>CE11-17_TCTA[8-14]CCTA[1]TCTA[2-3]</t>
  </si>
  <si>
    <t>9684353-9684505</t>
  </si>
  <si>
    <t>ATCTGGGTTAAGGAGAGTGTCACTATATCTATCTATCTATCTATCTATCTATCTATCTACCTATCTATCTATCTAAAACACTATATATATATAACACTATATATATAATACTATATATATATTAAAAAACACTATAA</t>
  </si>
  <si>
    <t>ATCTGGGTTAAGGAGAGTGTCACTATATCTATCTATCTATCTATCTATCTATCTATCTATCTATCTACCTATCTATCTATCTAAAACACTATATATATATAACACTATATATATAATACTATATATATATTAAAAAACACTATAA</t>
  </si>
  <si>
    <t>ATCTGGGTTAAGGAGAGTGTCACTATATCTATCTATCTATCTATCTATCTATCTATCTATCTATCTATCTACCTATCTATCTATCTAAAACACTATATATATATAACACTATATATATAATACTATATATATATTAAAAAACACTATAA</t>
  </si>
  <si>
    <t>ATCTGGGTTAAGGAGAGTGTCACTATATCTATCTATCTATCTATCTATCTATCTATCTATCTATCTATCTATCTACCTATCTATCTATCTAAAACACTATATATATATAACACTATATATATAATACTATATATATATTAAAAAACACTATAA</t>
  </si>
  <si>
    <t>iSNP</t>
  </si>
  <si>
    <t>ATCTGGGTTAAGGAGAGTGTCACTATATCTATCTATCTATCTATCTATCTATCTATCTATCTATCTATCTATCTATCTACCTATCTATCTAAAACACTATATATATATAACACTATATATATAATACTATATATATATTAAAAAACACTATAA</t>
  </si>
  <si>
    <t>ATCTGGGTTAAGGAGAGTGTCACTATATCTATCTATCTATCTATCTATCTATCTATCTATCTATCTATCTATCTATCTACCTATCTATCTATCTAAAACACTATATATATATAACACTATATATATAATACTATATATATATTAAAAAACACTATAA</t>
  </si>
  <si>
    <t>ATCTGGGTTAAGGAGAGTGTCACTATATCTATCTATCTATCTATCTATCTATCTATCTATCTATCTATCTATCTATCTATCTACCTATCTATCTATCTAAAACACTATATATATATAACACTATATATATAATACTATATATATATTAAAAAACACTATAA</t>
  </si>
  <si>
    <t>CE10-19_AAGG[5-7]GAAA[10-19]</t>
  </si>
  <si>
    <t xml:space="preserve">18680490-18680699 or reverse complement of 18639698-18639895
 </t>
  </si>
  <si>
    <t>AAAGAAAAGAAATGAAATTCAGAAAGGAAGGAAGGAAGGAGAAAGAAAGTAAAAAAGAAAGAAAGAGAAAAAGAGAAAAAGAAAGAAAGAGAAGAAAGAGAAAGAGGAAAGAGAAAGAAAGGAAGGAAGGAAGGAAGGAAGGGAAAGAAAGAAAGAAAGAAAGAAAGAAAGAAAGAAAGAAAGAGAAAAAGAAA</t>
  </si>
  <si>
    <t>AAAGAAAAGAAATGAAATTCAGAAAGGAAGGAAGGAAGGAGAAAGAAAGTAAAAAAGAAAGAAAGAGAAAAAGAGAAAAAGAAAGAAAGAGAAGAAAGAGAAAGAGGAAAGAGAAAGAAAGGAAGGAAGGAAGGAAGGAAGGGAAAGAAAGAAAGAAAGAAAGAAAGAAAGAAAGAAAGAAAGAAAGAGAAAAAGAAA</t>
  </si>
  <si>
    <t>fSNPs</t>
  </si>
  <si>
    <t>AAAGAAAAGAAATGAAATTCAGAAAGGAAGGAAGGAAGGAGAAAGAAAGTAAAAAAGAAAGAAAGAGAAAAAGAGAAAAAGAAAGAAAGAGAAGAAAGAGAAAGAGGAAAGAGAAAGAAAGGAAGGAAGGAAGGAAGGAAGGGAAAGAAAGAAAGAAAGAAAGAAAGAAAGAAAGAAAGAAAGAAAGAAAGAAAGAAA</t>
  </si>
  <si>
    <t>AAAGAAAAGAAATGAAATTCAGAAAGGAAGGAAGGAAGGAGAAAGAAAGTAAAAAAGAAAGAAAGAGAAAAAGAGAAAAAGAAAGAAAGAGAAGAAAGAGAAAGAGGAAAGAGAAAGAAAGGAAGGAAGGAAGGAAGGAAGGGAAAGAAAGAAAGAAAGAAAGAAAGAAAGAAAGAAAGAAAGAAAGAAAGAGAAAAAGAAA</t>
  </si>
  <si>
    <t>AAAGAAAAGAAATGAAATTCAGAAAGGAAGGAAGGAAGGAGAAAGAAAGTAAAAAAGAAAGAAAGAGAAAAAGAGAAAAAGAAAGAAAGAGAAGAAAGAGAAAGAGGAAAGAGAAAGAAAGGAAGGAAGGAAGGAAGGAAGGAAGGGAAAGAAAGAAAGAAAGAAAGAAAGAAAGAAAGAAAGAAAGAAAGAGAAAAAGAAA</t>
  </si>
  <si>
    <t>indel</t>
  </si>
  <si>
    <t>AAAGAAAAGAAATGAAATTCAGAAAGGAAGGAAGGAAGGAGAAAGAAAGTAAAAAAGAAAGAAAGAGAAAAAGAGAAAAAGAAAGAAAGAGAAGAAAGAGAAAGAGGAAAGAGAAAGAAAGGAAGGAAGGAAGGAAGGAAGGGAAAGAAAGAAAGAAAAGAAAGAAAGAAAGAAAGAAAGAAAGAAAGAAAGAGAAAAAGAAA</t>
  </si>
  <si>
    <t>AAAGAAAAGAAATGAAATTCAGAAAGGAAGGAAGGAAGGAGAAAGAAAGTAAAAAAGAAAGAAAGAGAAAAAGAGAAAAAGAAAGAAAGAGAAGAAAGAGAAAGAGGAAAGAGAAAGAAAGGAAGGAAGGAAGGAAGGAAGGGAAAGAAAGAAAGAAAGAAAGAAAGAAAGAAAGAAAGAAAGAAAGAAAGAAAGAGAAAAAGAAA</t>
  </si>
  <si>
    <t>AAAGAAAAGAAATGAAATTCAGAAAGGAAGGAAGGAAGGAGAAAGAAAGTAAAAAAGAAAGAAAGAGAAAAAGAGAAAAAGAAAGAAAGAGAAGAAAGAGAAAGAGGAAAGAGAAAGAAAGGAAGGAAGGAAGGAAGGGAAAGAAAGAAAGAAAGAAAGAAAGAAAGAAAGAAAGAAAGAAAGAAAGAAAGAAAGAAAGAGAAAAAGAAA</t>
  </si>
  <si>
    <t>AAAGAAAAGAAATGAAATTCAGAAAGGAAGGAAGGAAGGAGAAAGAAAGTAAAAAAGAAAGAAAGAGAAAAAGAGAAAAAGAAAGAAAGAGAAGAAAGAGAAAGAGGAAAGAGAAAGAAAGGAAGGAAGGAAGGAAGGAAGGGAAAGAAAGAAAGAAAGAAAGAAAGAAAGAAAGAAAGAAAGAAAGAAAGAAAGAAAGAGAAAAAGAAA</t>
  </si>
  <si>
    <t>AAAGAAAAGAAATGAAATTCAGAAAGGAAGGAAGGAAGGAGAAAGAAAGTAAAAAAGAAAGAAAGAGAAAAAGAGAAAAAGAAAGAAAGAGAAGAAAGAGAAAGAGGAAAGAGAAAGAAAGGAAGGAAGGAAGGAAGGGAAAGAAAGAAAGAAAGAAAGAAAGAAAGAAAGAAAGAAAGAAAGAAAGAAAGAAAGAAAGAAAGAGAAAAAGAAA</t>
  </si>
  <si>
    <t>AAAGAAAAGAAATGAAATTCAGAAAGGAAGGAAGGAAGGAGAAAGAAAGTAAAAAAGAAAGAAAGAGAAAAAGAGAAAAAGAAAGAAAGAGAAGAAAGAGAAAGAGGAAAGAGAAAGAAAGGAAGGAAGGAAGGAAGGAAGGGAAAGAAAGAAAGAAAGAAAGAAAGAAAGAAAGAAAGAAAGAAAGAAAGAAAGAAAGAAAGAGAAAAAGAAA</t>
  </si>
  <si>
    <t>AAAGAAAAGAAATGAAATTCAGAAAGGAAGGAAGGAAGGAGAAAGAAAGTAAAAAAGAAAGAAAGAGAAAAAGAGAAAAAGAAAGAAAGAGAAGAAAGAGAAAGAGGAAAGAGAAAGAAAGGAAGGAAGGAAGGAAGGAAGGGAAAGAAAGAAAGAAAGAAAGAAAGAAAGAAAGAAAGAAAGAAAGAAAGAAAGAAAGAAAGAAAGAGAAAAAGAAA</t>
  </si>
  <si>
    <t>AAAGAAAAGAAATGAAATTCAGAAAGGAAGGAAGGAAGGAGAAAGAAAGTAAAAAAGAAAGAAAGAGAAAAAGAGAAAAAGAAAGAAAGAGAAGAAAGAGAAAGAGGAAAGAGAAAGAAAGGAAGGAAGGAAGGAAGGAAGGGAAAGAAATAAAGAAAGAAAGAAAGAAAGAAAGAAAGAAAGAAAGAAAGAAAGAAAGAAAGAAAGAGAAAAAGAAA</t>
  </si>
  <si>
    <t>AAAGAAAAGAAATGAAATTCAGAAAGGAAGGAAGGAAGGAGAAAGAAAGTAAAAAAGAAAGAAAGAGAAAAAGAGAAAAAGAAAGAAAGAGAAGAAAGAGAAAGAGGAAAGAGAAAGAAAGGAAGGAAGGAAGGAAGGAAGGGAAAGAAAGAAAGAAAGAAAGAAAGAAAGAAAGAAAGAAAGAAAGAAAGAAAGAAAGAAAGAAAGAAAGAGAAAAAGAAA</t>
  </si>
  <si>
    <t>AAAGAAAAGAAATGAAATTCAGAAAGGAAGGAAGGAAGGAGAAAGAAAGTAAAAAAGAAAGAAAGAGAAAAAGAGAAAAAGAAAGAAAGAGAAGAAAGAGAAAGAGGAAAGAGAAAGAAAGGAAGGAAGGAAGGAAGGAAGGGAAAGAAAGAAAGAAAGAAAGAAAGAAAGAAAGAAAGAAAGAAAGAAAGAAAGAAAGAAAGAAAGAAAGAAAGAGAAAAAGAAA</t>
  </si>
  <si>
    <t>AAAGAAAAGAAATGAAATTCAGAAAGGAAGGAAGGAAGGAGAAAGAAAGTAAAAAAGAAAGAAAGAGAAAAAGAGAAAAAGAAAGAAAGAGAAGAAAGAGAAAGAGGAAAGAGAAAGAAAGGAAGGAAGGAAGGAAGGAAGGGAAAGAAAGAAAGAAAGAAAGAAAGAAAGAAAGAAAGAAAGAAAGAAAGAAAGAAAGAAAGAAAGAAAGAAAGAAAGAGAAAAAGAAA</t>
  </si>
  <si>
    <t>CE11-15_TAGA[8-12]CAGA[2-3]</t>
  </si>
  <si>
    <t>12500390-12500503</t>
  </si>
  <si>
    <t>AATGTCATAGATAGATGATGGACTGCTAGATAAATAGATAGATTGATAGAGGGAGGGATAGATAGATAGATAGATAGATAGATAGATAGACAGACAGACAGATACATAGA</t>
  </si>
  <si>
    <t>AATGTCATAGATAGATGATGGACTGCTAGATAAATAGATAGATTGATAGAGGGAGGGATAGATAGATAGATAGATAGATAGATAGATAGATAGACAGACAGACAGATACATAGA</t>
  </si>
  <si>
    <t>AATGTCATAGATAGATGATGGACTGCTAGATAAATAGATAGATTGATAGAGGGAGGGATAGATAGATAGATAGATAGATAGATAGATAGATAGATAGACAGACAGATACATAGA</t>
  </si>
  <si>
    <t>AATGTCATAGATAGATGATGGACTGCTAGATAAATAGATAGATTGATAGAGGGAGGGATAGATAGATAGATAGATAGATAGATAGATAGATAGATAGACAGACAGACAGATACATAGA</t>
  </si>
  <si>
    <t>AATGTCATAGATAGATGATGGACTGCTAGATAAATAGATAGATTGATAGAGGGAGGGATAGATAGATAGATAGATAGATAGATAGATAGATAGATAGATAGACAGACAGACAGATACATAGA</t>
  </si>
  <si>
    <t>AATGTCATAGATAGATGATGGACTGCTAGATAAATAGATAGATTGATAGAGGGAGGGATAGATAGATAGATAGATAGATAGATAGATAGATAGATAGATAGATAGACAGACAGACAGATACATAGA</t>
  </si>
  <si>
    <t>CE27-34_TAGA[8-12]CAGA[2-3]N[48]TAGA[9-14]CAGA[4-6]</t>
  </si>
  <si>
    <t>12500390..12500623</t>
  </si>
  <si>
    <t>AATGTCATAGATAGATGATGGACTGCTAGATAAATAGATAGATTGATAGAGGGAGGGATAGATAGATAGATAGATAGATAGATAGATAGACAGACAGACAGATACATAGATAATACAGATGAGAGTTGGATACAGAAGTAGGTATAATGATAGATAGATAGATAGATAGATAGATAGATAGATAGATAGATAGACAGACAGACAGACAGACAGACACACACATAGA</t>
  </si>
  <si>
    <t>AATGTCATAGATAGATGATGGACTGCTAGATAAATAGATAGATTGATAGAGGGAGGGATAGATAGATAGATAGATAGATAGATAGATAGATAGACAGACAGACAGATACATAGATAATACAGATGAGAGTTGGATACAGAAGTAGGTATAATGATAGATAGATAGATAGATAGATAGATAGATAGATAGATAGACAGACAGACAGACAGACAGACACACACATAGA</t>
  </si>
  <si>
    <t>AATGTCATAGATAGATGATGGACTGCTAGATAAATAGATAGATTGATAGAGGGAGGGATAGATAGATAGATAGATAGATAGATAGATAGATAGACAGACAGACAGATACATAGATAATACAGATGAGAGTTGGATACAGAAGTAGGTATAATGATAGATAGATAGATAGATAGATAGATAGATAGATAGATAGATAGACAGACAGACAGACAGACAGACACACACATAGA</t>
  </si>
  <si>
    <t>fSNP</t>
  </si>
  <si>
    <t>AATGTCATAGATAGATGATGGACTGCTAGATAAATAGATAGATTGATAGAGTGAGGGATAGATAGATAGATAGATAGATAGATAGATAGATAGACAGACAGACAGATACATAGATAATACAGATGAGAGTTGGATACAGAAGTAGGTATAATGATAGATAGATAGATAGATAGATAGATAGATAGATAGATAGATAGACAGACAGACAGACAGACAGACACACACATAGA</t>
  </si>
  <si>
    <t>AATGTCATAGATAGATGATGGACTGCTAGATAAATAGATAGATTGATAGAGGGAGGGATAGATAGATAGATAGATAGATAGATAGATAGATAGATAGACAGACAGATACATAGATAATACAGATGAGAGTTGGATACAGAAGTAGGTATAATGATAGATAGATAGATAGATAGATAGATAGATAGATAGATAGATAGACAGACAGACAGACAGACAGACACACACATAGA</t>
  </si>
  <si>
    <t>AATGTCATAGATAGATGATGGACTGCTAGATAAATAGATAGATTGATAGAGGGAGGGATAGATAGATAGATAGATAGATAGATAGATAGATAGATAGACAGACAGACAGATACATAGATAATACAGATGAGAGTTGGATACAGAAGTAGGTATAATGATAGATAGATAGATAGATAGATAGATAGATAGATAGATAGACAGACAGACAGACAGACAGACACACACATAGA</t>
  </si>
  <si>
    <t>AATGTCATAGATAGATGATGGACTGCTAGATAAATAGATAGATTGATAGAGGGAGGGATAGATAGATAGATAGATAGATAGATAGATAGATAGATAGATAGACAGACAGACAGATACATAGATAATACAGATGAGAGTTGGATACAGAAGTAGGTATAATGATAGATAGATAGATAGATAGATAGATAGATAGATAGACAGACAGACAGACAGACAGACACACACATAGA</t>
  </si>
  <si>
    <t>AATGTCATAGATAGATGATGGACTGCTAGATAAATAGATAGATTGATAGAGGGAGGGATAGATAGATAGATAGATAGATAGATAGATAGATAGATAGATAGACAGACAGACAGATACATAGATAATACAGATGAGAGTTGGATACAGAAGTAGGTATAATGATAGATAGATAGATAGATAGATAGATAGATAGATAGATAGACAGACAGACAGACAGACACACACATAGA</t>
  </si>
  <si>
    <t>AATGTCATAGATAGATGATGGACTGCTAGATAAATAGATAGATTGATAGAGGGAGGGATAGATAGATAGATAGATAGATAGATAGATAGATAGACAGACAGACAGATACATAGATAATACAGATGAGAGTTGGATACAGAAGTAGGTATAATGATAGATAGATAGATAGATAGATAGATAGATAGATAGATAGATAGACAGACAGACAGACAGACAGACAGACACACACATAGA</t>
  </si>
  <si>
    <t>AATGTCATAGATAGATGATGGACTGCTAGATAAATAGATAGATTGATAGAGGGAGGGATAGATAGATAGATAGATAGATAGATAGATAGATAGACAGACAGACAGATACATAGATAATACAGATGAGAGTTGGATACAGAAGTAGGTATAATGATAGATAGATAGATAGATAGATAGATAGATAGATAGATAGATAGATAGACAGACAGACAGACAGACAGACACACACATAGA</t>
  </si>
  <si>
    <t>AATGTCATAGATAGATGATGGACTGCTAGATAAATAGATAGATTGATAGAGGGAGGGATAGATAGATAGATAGATAGATAGATAGATAGATAGACAGACAGACAGATACATAGATAATACAGATGAGAGTTGGATACAGAAGCAGGTATAATGATAGATAGATAGATAGATAGATAGATAGATAGATAGATAGATAGATAGACAGACAGACAGACAGACAGACACACACATAGA</t>
  </si>
  <si>
    <t>AATGTCATAGATAGATGATGGACTGCTAGATAAATAGATAGATTGATAGAGGGAGGGATAGATAGATAGATAGATAGATAGATAGATAGATAGATAGACAGACAGACAGATACATAGATAATACAGATGAGAGTTGGATACAGAAGTAGGTATAATGATAGATAGATAGATAGATAGATAGATAGATAGATAGATAGATAGACAGACAGACAGACAGACAGACACACACATAGA</t>
  </si>
  <si>
    <t>AATGTCATAGATAGATGATGGACTGCTAGATAAATAGATAGATTGATAGAGGGAGGGATAGATAGATAGATAGATAGATAGATAGATAGATAGATAGATAGACAGACAGACAGATACATAGATAATACAGATGAGAGTTGGATACAGAAGTAGGTATAATGATAGATAGATAGATAGATAGATAGATAGATAGATAGATAGACAGACAGACAGACAGACAGACACACACATAGA</t>
  </si>
  <si>
    <t>AATGTCATAGATAGATGATGGACTGCTAGATAAATAGATAGATTGATAGAGGGAGGGATAGATAGATAGATAGATAGATAGATAGATAGATAGACAGACAGACAGATACATAGATAATACAGATGAGAGTTGGATACAGAAGTAGGTATAATGATAGATAGATAGATAGATAGATAGATAGATAGATAGATAGATAGATAGATAGACAGACAGACAGACAGACAGACACACACATAGA</t>
  </si>
  <si>
    <t>AATGTCATAGATAGATGATGGACTGCTAGATAAATAGATAGATTGATAGAGGGAGGGATAGATAGATAGATAGATAGATAGATAGATAGATAGATAGACAGACAGACAGATACATAGATAATACAGATGAGAGTTGGATACAGAAGTAGGTATAATGATAGATAGATAGATAGATAGATAGATAGATAGATAGATAGATAGACAGACAGACAGACAGACAGACAGACACACACATAGA</t>
  </si>
  <si>
    <t>AATGTCATAGATAGATGATGGACTGCTAGATAAATAGATAGATTGATAGAGGGAGGGATAGATAGATAGATAGATAGATAGATAGATAGATAGATAGACAGACAGACAGATACATAGATAATACAGATGAGAGTTGGATACAGAAGTAGGTATAATGATAGATAGATAGATAGATAGATAGATAGATAGATAGATAGATAGATAGACAGACAGACAGACAGACAGACACACACATAGA</t>
  </si>
  <si>
    <t>AATGTCATAGATAGATGATGGACTGCTAGATAAATAGATAGATTGATAGAGGGAGGGATAGATAGATAGATAGATAGATAGATAGATAGATAGATAGATAGACAGACAGACAGATACATAGATAATACAGATGAGAGTTGGATACAGAAGTAGGTATAATGATAGATAGATAGATAGATAGATAGATAGATAGATAGATAGACAGACAGACAGACAGACAGACAGACACACACATAGA</t>
  </si>
  <si>
    <t>AATGTCATAGATAGATGATGGACTGCTAGATAAATAGATAGATTGATAGAGGGAGGGATAGATAGATAGATAGATAGATAGATAGATAGATAGATAGATAGACAGACAGACAGATACATAGATAATACAGATGAGAGTTGGATACAGAAGTAGGTATAATGATAGATAGATAGATAGATAGATAGATAGATAGATAGATAGATAGACAGACAGACAGACAGACAGACACACACATAGA</t>
  </si>
  <si>
    <t>AATGTCATAGATAGATGATGGACTGCTAGATAAATAGATAGATTGATAGAGGGAGGGATAGATAGATAGATAGATAGATAGATAGATAGATAGATAGACAGACAGACAGATACATAGATAATACAGATGAGAGTTGGATACAGAAGTAGGTATAATGATAGATAGATAGATAGATAGATAGATAGATAGATAGATAGATAGATAGATAGACAGACAGACAGACAGACAGACACACACATAGA</t>
  </si>
  <si>
    <t>AATGTCATAGATAGATGATGGACTGCTAGATAAATAGATAGATTGATAGAGGGAGGGATAGATAGATAGATAGATAGATAGATAGATAGATAGATAGACAGACAGACAGATACATAGATAATACAGATGAGAGTTGGATACAGAAGTAGGTATAATGATAGATAGATAGATAGATAGATAGATAGATAGATAGATAGATAGATAGATAGATAGACAGACAGACAGACAGACACACACATAGA</t>
  </si>
  <si>
    <t>AATGTCATAGATAGATGATGGACTGCTAGATAAATAGATAGATTGATAGAGGGAGGGATAGATAGATAGATAGATAGATAGATAGATAGATAGATAGATAGACAGACAGACAGATACATAGATAATACAGATGAGAGTTGGATACAGAAGTAGGTATAATGATAGATAGATAGATAGATAGATAGATAGATAGATAGATAGATAGATAGACAGACAGACAGACAGACAGACACACACATAGA</t>
  </si>
  <si>
    <t>AATGTCATAGATAGATGATGGACTGCTAGATAAATAGATAGATTGATAGAGGGAGGGATAGATAGATAGATAGATAGATAGATAGATAGATAGATAGATAGATAGACAGACAGACAGATACATAGATAATACAGATGAGAGTTGGATACAGAAGTAGGTATAATGATAGATAGATAGATAGATAGATAGATAGATAGATAGATAGATAGACAGACAGACAGACAGACAGACACACACATAGA</t>
  </si>
  <si>
    <t>AATGTCATAGATAGATGATGGACTGCTAGATAAATAGATAGATTGATAGAGGGAGGGATAGATAGATAGATAGATAGATAGATAGATAGATAGATAGATAGATAGACAGACAGACAGATACATAGATAATACAGATGAGAGTTGGATACAGAAGTAGGTATAATGATAGATAGATAGATAGATAGATAGATAGATAGATAGATAGATAGATAGACAGACAGACAGACAGACACACACATAGA</t>
  </si>
  <si>
    <t>AATGTCATAGATAGATGATGGACTGCTAGATAAATAGATAGATTGATAGAGGGAGGGATAGATAGATAGATAGATAGATAGATAGATAGATAGATAGACAGACAGACAGATACATAGATAATACAGATGAGAGTTGGATACAGAAGTAGGTATAATGATAGATAGATAGATAGATAGATAGATAGATAGATAGATAGATAGATAGATAGATAGACAGACAGACAGACAGACAGACACACACATAGA</t>
  </si>
  <si>
    <t>AATGTCATAGATAGATGATGGACTGCTAGATAAATAGATAGATTGATAGAGGGAGGGATAGATAGATAGATAGATAGATAGATAGATAGATAGATAGATAGACAGACAGACAGATACATAGATAATACAGATGAGAGTTGGATACAGAAGTAGGTATAATGATAGATAGATAGATAGATAGATAGATAGATAGATAGATAGATAGATAGATAGACAGACAGACAGACAGACAGACACACACATAGA</t>
  </si>
  <si>
    <t>AATGTCATAGATAGATGATGGACTGCTAGATAAATAGATAGATTGATAGAGGGAGGGATAGATAGATAGATAGATAGATAGATAGATAGATAGATAGATAGACAGACAGACAGATACATAGATAATACAGATGAGAGTTGGATACAGAAGTAGGTATAATGATAGATAGATAGATAGATAGATAGATAGATAGATAGATAGATAGATAGATAGATAGACAGACAGACAGACAGACAGACACACACATAGA</t>
  </si>
  <si>
    <t>AATGTCATAGATAGATGATGGACTGCTAGATAAATAGATAGATTGATAGAGGGAGGGATAGATAGATAGATAGATAGATAGATAGATAGATAGATAGATAGATAGACAGACAGACAGATACATAGATAATACAGATGAGAGTTGGATACAGAAGTAGGTATAATGATAGATAGATAGATAGATAGATAGATAGATAGATAGATAGATAGATAGATAGATAGACAGACAGACAGACAGACAGACACACACATAGA</t>
  </si>
  <si>
    <t>CE21-27_TAGA[4]CAGA[1]TAGA[8-14]CAGA[7-9]TAGA[2]</t>
  </si>
  <si>
    <t>15163043..15163223</t>
  </si>
  <si>
    <t>AAACAAGGAAAGATAGATAGATGATAGATAGATAGATAGACAGATAGATAGATAGATAGATAGATAGATAGATAGACAGACAGACAGACAGACAGACAGACAGACAGATAGATAGAATATATTATGGGGTACCAAAATGCAGGGCCCAAAAATGTGTAAAATATATGTG</t>
  </si>
  <si>
    <t>AAACAAGGAAAGATAGATAGATGATAGATAGATAGATAGACAGATAGATAGATAGATAGATAGATAGATAGATAGATAGACAGACAGACAGACAGACAGACAGACAGACAGATAGATAGAATATATTATGGGGTACCAAAATGCAGGGCCCAAAAATGTGTAAAATATATGTG</t>
  </si>
  <si>
    <t>AAACAAGGAAAGATAGATAGATGATAGATAGATAGATAGACAGATAGATAGATAGATAGATAGATAGATAGATAGATAGATAGACAGACAGACAGACAGACAGACAGACAGATAGATAGAATATATTATGGGGTACCAAAATGCAGGGCCCAAAAATGTGTAAAATATATGTG</t>
  </si>
  <si>
    <t>AAACAAGGAAAGATAGATAGATGATAGATAGATAGATAGACAGATAGATAGATAGATAGATAGATAGATAGATAGATAGACAGACAGACAGACAGACAGACAGACAGACAGACAGATAGATAGAATATATTATGGGGTACCAAAATGCAGGGCCCAAAAATGTGTAAAATATATGTG</t>
  </si>
  <si>
    <t>AAACAAGGAAAGATAGATAGATGATAGATAGATAGATAGACAGATAGATAGATAGATAGATAGATAGATAGATAGATAGATAGACAGACAGACAGACAGACAGACAGACAGACAGATAGATAGAATATATTATGGGGTACCAAAATGCAGGGCCCAAAAATGTGTAAAATATATGTG</t>
  </si>
  <si>
    <t>AAACAAGGAAAGATAGATAGATGATAGATAGATAGATAGACAGATAGATAGATAGATAGATAGATAGATAGATAGATAGATAGATAGACAGACAGACAGACAGACAGACAGACAGATAGATAGAATATATTATGGGGTACCAAAATGCAGGGCCCAAAAATGTGTAAAATATATGTG</t>
  </si>
  <si>
    <t>AAACAAGGAAAGATAGATAGATGATAGATAGATAGATAGACAGATAGATAGATAGATAGATAGATAGATAGATAGATAGATAGACAGACAGACAGACAGACAGACAGACAGACAGACAGATAGATAGAATATATTATGGGGTACCAAAATGCAGGGCCCAAAAATGTGTAAAATATATGTG</t>
  </si>
  <si>
    <t>AAACAAGGAAAGATAGATAGATGATAGATAGATAGATAGACAGATAGATAGATAGATAGATAGATAGATAGATAGATAGATAGATAGACAGACAGACAGACAGACAGACAGACAGACAGATAGAGAGAATATATTATGGGGTACCAAAATGCAGGGCCCAAAAATGTGTAAAATATATGTG</t>
  </si>
  <si>
    <t>AAACAAGGAAAGATAGATAGATGATAGATAGATAGATAGACAGATAGATAGATAGATAGATAGATAGATAGATAGATAGATAGATAGACAGACAGACAGACAGACAGACAGACAGACAGATAGATAGAATATATTATGGGGTACCAAAATGCAGGGCCCAAAAATGTGTAAAATATATGTG</t>
  </si>
  <si>
    <t>AAACAAGGAAAGATAGATAGATGATAGATAGATAGATAGACAGATAGATAGATAGATAGATAGATAGATAGATAGATAGATAGATAGACAGACAGACAGACAGACAGACAGACAGACAGACAGATAGATAGAATATATTATGGGGTACCAAAATGCAGGGCCCAAAAATGTGTAAAATATATGTG</t>
  </si>
  <si>
    <t>AAACAAGGAAAGATAGATAGATGATAGATAGATAGATAGACAGATAGATAGATAGATAGATAGATAGATAGATAGATAGATAGATAGATAGACAGACAGACAGACAGACAGACAGACAGACAGATAGATAGAATATATTATGGGGTACCAAAATGCAGGGCCCAAAAATGTGTAAAATATATGTG</t>
  </si>
  <si>
    <t>AAACAAGGAAAGATAGATAGATGATAGATAGATAGATAGACAGATAGATAGATAGATAGATAGATAGATAGATAGATAGATAGATAGATAGACAGACAGACAGACAGACAGACAGACAGACAGATAGAGAGAATATATTATGGGGTACCAAAATGCAGGGCCCAAAAATGTGTAAAATATATGTG</t>
  </si>
  <si>
    <t>AAACAAGGAAAGATAGATAGATGATAGATAGATAGATAGACAGATAGATAGATAGATAGATAGATAGATAGATAGATAGATAGATAGATAGATAGACAGACAGACAGACAGACAGACAGACAGACAGATAGATAGAATATATTATGGGGTACCAAAATGCAGGGCCCAAAAATGTGTAAAATATATGTG</t>
  </si>
  <si>
    <t>AAACAAGGAAAGATAGATAGATGATAGATAGATAGATAGACAGATAGATAGATAGATAGATAGATAGATAGATAGATAGATAGATAGATAGATAGATAGACAGACAGACAGACAGACAGACAGACAGACAGATAGATAGAATATATTATGGGGTACCAAAATGCAGGGCCCAAAAATGTGTAAAATATATGTG</t>
  </si>
  <si>
    <t>CE9-13_TCTA[9-13]</t>
  </si>
  <si>
    <t>11982072..11982198</t>
  </si>
  <si>
    <t>CCATATCTGTCTGTCTGTCTATCTATCTATCTATCTATCTATCTATCTATCTATCTGCCTATCTGCCTGCCTACCTATCCCTCTATGGCAATTGCTTGCAACCAGGGAGATTTTATTCC</t>
  </si>
  <si>
    <t>CCATATCTGTCTGTCTGTCTATCTATCTATCTATCTATCTATCTATCTATCTATCTATCTGCCTATCTGCCTGCCTACCTATCCCTCTATGGCAATTGCTTGCAACCAGGGAGATTTTATTCC</t>
  </si>
  <si>
    <t>CCATATCTGTCTGTCTGTCTATCTATCTATCTATCTATCTATCTATCTATCTGTCTATCTGCCTATCTGCCTGCCTACCTATCCCTCTATGGCAATTGCTTGCAACCAGGGAGATTTTATTCC</t>
  </si>
  <si>
    <t>CCATATCTGTCTGTCTGTCTATCTATCTATCTATCTATCTATCTATCTATCTATCTATCTATCTGCCTATCTGCCTGCCTACCTATCCCTCTATGGCAATTGCTTGCAACCAGGGAGATTTTATTCC</t>
  </si>
  <si>
    <t>CCATATCTGTCTGTCTGTCTATCTATCTATCTATCTATCTATCTATCTATCTATCTATCTATCTATCTGCCTATCTGCCTGCCTACCTATCCCTCTATGGCAATTGCTTGCAACCAGGGAGATTTTATTCC</t>
  </si>
  <si>
    <t>CCATATCTGTCTGTCTGTCTATCTATCTATCTATCTATCTATCTATCTATCTATCTATCTATCTATCTATCTGCCTATCTGCCTGCCTACCTATCCCTCTATGGCAATTGCTTGCAACCAGGGAGATTTTATTCC</t>
  </si>
  <si>
    <t>CE11-15_ATA[11-15]</t>
  </si>
  <si>
    <t>20471982..20472105</t>
  </si>
  <si>
    <t>AGTAAATAATAATAATAATAATAATAATAATAATAATAAATAAATGGTGATACAAGAAAAAAATTTGTTTTCCTTCTTGGCTTTTAAATAACAAACACTTGAAATCAAATTAGTTGTT</t>
  </si>
  <si>
    <t>AGTAAATAATAATAATAATAATAATAATAATAATAATAATAAATAAATGGTGATACAAGAAAAAAATTTGTTTTCCTTCTTGGCTTTTAAATAACAAACACTTGAAATCAAATTAGTTGTT</t>
  </si>
  <si>
    <t>AGTAAATAATAATAATAATAATAATAATAATAATAATAATAATAAATAAATGGTGATACAAGAAAAAAATTTGTTTTCCTTCTTGGCTTTTAAATAACAAACACTTGAAATCAAATTAGTTGTT</t>
  </si>
  <si>
    <t>AGTAAATAATAATAATAATAATAATAATAATAATAATAATAATAATAAATAAATGGTGATACAAGAAAAAAATTTGTTTTCCTTCTTGGCTTTTAAATAACAAACACTTGAAATCAAATTAGTTGTT</t>
  </si>
  <si>
    <t>AGTAAATAATAATAATAATAATAATAATAATAATAATAATAATAATAATAAATAAATGGTGATACAAGAAAAAAATTTGTTTTCCTTCTTGGCTTTTAAATAACAAACACTTGAAATCAAATTAGTTGTT</t>
  </si>
  <si>
    <t>CE11-15_AGAT[11-15]</t>
  </si>
  <si>
    <t>3263111..3263185</t>
  </si>
  <si>
    <t>TACAGATAGATAGATAGATAGATAGATAGATAGATAGATAGATAGATATGTATGTCTTTTCTATGAGACATACC</t>
  </si>
  <si>
    <t>TACAGATAGATAGATAGATAGATAGATAGATAGATAGATAGATAGATAGATATGTATGTCTTTTCTATGAGACATACC</t>
  </si>
  <si>
    <t>TACAGATAGATAGATAGATAGATAGATAGATAGATAGATAGATAGATAGATAGATATGTATGTCTTTTCTATGAGACATACC</t>
  </si>
  <si>
    <t>TACCGATAGATAGATAGATAGATAGATAGATAGATAGATAGATAGATAGATAGATATGTATGTCTTTTCTATGAGACATACC</t>
  </si>
  <si>
    <t>TACAGATAGATAGATAGATAGATAGATAGATAGATAGATAGATAGATAGATAGATAGATATGTATGTCTTTTCTATGAGACATACC</t>
  </si>
  <si>
    <t>TACCGATAGATAGATAGATAGATAGATAGATAGATAGATAGATAGATAGATAGATAGATATGTATGTCTTTTCTATGAGACATACC</t>
  </si>
  <si>
    <t>TACAGATAGATAGATAGATAGATAGATAGATAGATAGATAGATAGATAGATAGATAGATAGATATGTATGTCTTTTCTATGAGACATACC</t>
  </si>
  <si>
    <t>CE13-17_TCTA[7-11]TCTG[2]TCTA[4]</t>
  </si>
  <si>
    <t>12346257..12346404</t>
  </si>
  <si>
    <t>GCCCATCCGGTCTATCTATCTATCTATCTATCTATCTATCTGTCTGTCTATCTATCTATCTATCATCTATCATCTGTGAATGATGTCTATCTACTTATCTATGAATGATATTTATCTGTGGTTATCTATCTATCTATATC</t>
  </si>
  <si>
    <t>GCCCATCCGGTCTATCTATCTATCTATCTATCTATCTATCTATCTGTCTGTCTATCTATCTATCTATCATCTATCATCTGTGAATGATGTCTATCTACTTATCTATGAATGATATTTATCTGTGGTTATCTATCTATCTATATC</t>
  </si>
  <si>
    <t>GCCCATCCGGTCTATCTATCTATCTATCTATCTATCTATCTATCTATCTGTCTGTCTATCTATCTATCTATCATCTATCATCTGTGAATGATGTCTATCTACTTATCTATGAATGATATTTATCTGTGGTTATCTATCTATCTATATC</t>
  </si>
  <si>
    <t>GCCCATCCGGTCTATCTATCTATCTATCTATCTATCTATCTATCTATCTATCTGTCTGTCTATCTATCTATCTATCATCTATCATCTGTGAATGATGTCTATCTACTTATCTATGAATGATATTTATCTGTGGTTATCTATCTATCTATATC</t>
  </si>
  <si>
    <t>GCCCATCCGGTCTATCTATCTATCTATCTATCTATCTATCTATCTATCTATCTATCTGTCTGTCTATCTATCTATCTATCATCTATCATCTGTGAATGATGTCTATCTACTTATCTATGAATGATATTTATCTGTGGTTATCTATCTATCTATATC</t>
  </si>
  <si>
    <t>CE8-13_TTTTC[8-13]</t>
  </si>
  <si>
    <t>12825877..12825986</t>
  </si>
  <si>
    <t>GTAAACAGTATATTTTCTTTTCTTTTCTTTTCTTTTCTTTTCTTTTCTTTTCTATTTGAAATGGAGTTTCACTCTTGTTGCCCAGGCTGA</t>
  </si>
  <si>
    <t>GTAAACAGTATATTTTCTTTTCTTTTCTTTTCTTTTCTTTTCTTTTCTTTTCTTTTCTATTTGAAATGGAGTTTCACTCTTGTTGCCCAGGCTGA</t>
  </si>
  <si>
    <t>GTAAACAGTATATTTTCTTTTCTTTTCTTTTCTTTTCTTTTCTTTTCTTTTCTTTTCTTTTCTATTTGAAATGGAGTTTCACTCTTGTTGCCCAGGCTGA</t>
  </si>
  <si>
    <t>GTAAACAGTATATTTTATTTTCTTTTCTTTTCTTTTCTTTTCTTTTCTTTTCTTTTCTTTTCTATTTGAAATGGAGTTTCACTCTTGTTGCCCAGGCTGA</t>
  </si>
  <si>
    <t>GTAAACAGTATATTTTCTTTTCTTTTCTTTTCTTTTCTTTTCTTTTCTTTTCTTTTCTTTTCTTTTCTATTTGAAATGGAGTTTCACTCTTGTTGCCCAGGCTGA</t>
  </si>
  <si>
    <t>GTAAACAGTATATTTTCTTTTCTTTTCTTTTCTTTTCTTTTCTTTTCTTTTCTTTTCTTTTCTTTTCTTTTCTATTTGAAATGGAGTTTCACTCTTGTTGCCCAGGCTGA</t>
  </si>
  <si>
    <t>GTAAACAGTATATTTTCTTTTCTTTTCTTTTCTTTTCTTTTCTTTTCTTTTCTTTTCTTTTCTTTTCTTTTCTTTTCTATTTGAAATGGAGTTTCACTCTTGTTGCCCAGGCTGA</t>
  </si>
  <si>
    <t>CE10-14_GATA[10-14]</t>
  </si>
  <si>
    <t>12403504..12403589</t>
  </si>
  <si>
    <t>ATGATAAATAGAAGATAGATAGATAGATAGATAGATAGATAGATAGATAGATAGAAAGTATAAGTAAAGAGATGATGG</t>
  </si>
  <si>
    <t>ATGATAAATAGAAGATAGATAGATAGATAGATAGATAGATAGATAGATAGATAGATAGAAAGTATAAGTAAAGAGATGATGG</t>
  </si>
  <si>
    <t>ATGATAAATAGAAGATAGATAGATAGATAGATAGATAGATAGATAGATAGATAGATAGATAGAAAGTATAAGTAAAGAGATGATGG</t>
  </si>
  <si>
    <t>ATGATAAATAGAAGATAGATAGATAGATAGATAGATAGATAGATAGATAGATAGATAGATAGATAGAAAGTATAAGTAAAGAGATGATGG</t>
  </si>
  <si>
    <t>ATGATAAATAGAAGATAGATAGATAGATAGATAGATAGATAGATAGATAGATAGATAGATAGATAGATAGAAAGTATAAGTAAAGAGATGATGG</t>
  </si>
  <si>
    <t>CE17-22_AGAGAT[9-13]N[42]AGAGAT[6-10]</t>
  </si>
  <si>
    <t>22218918..22219100</t>
  </si>
  <si>
    <t>GATAAAGAGATAGAGATAGAGATAGAGATAGAGATAGAGATAGAGATAGAGATAGAGATATAGAGATAGAGAGATAGAGATAGAGATAGATAGATAGAGAAAGAGATAGAGATAGAGATAGAGATAGAGATAGAGATAGAGATAGAGATAGAGAGGTAAAGATAGAGATAA</t>
  </si>
  <si>
    <t>GATAAAGAGATAGAGATAGAGATAGAGATAGAGATAGAGATAGAGATAGAGATAGAGATAGAGATATAGAGATAGAGAGATAGAGATAGAGATAGATAGATAGAGAAAGAGATAGAGATAGAGATAGAGATAGAGATAGAGATAGAGATAGAGAGGTAAAGATAGAGATAA</t>
  </si>
  <si>
    <t>GATAAAGAGATAGAGATAGAGATAGAGATAGAGATAGAGATAGAGATAGAGATAGAGATAGAGATAGAGATATAGAGATAGAGAGATAGAGATAGAGATAGATAGATAGAGAAAGAGATAGAGATAGAGATAGAGATAGAGATAGAGATAGAGAGGTAAAGATAGAGATAA</t>
  </si>
  <si>
    <t>GATAAAGAGATAGAGATAGAGATAGAGATAGAGATAGAGATAGAGATAGAGATAGAGATAGAGATATAGAGATAGAGAGATAGAGATAGAGATAGATAGATAGAGAAAGAGATAGAGATAGAGATAGAGATAGAGATAGAGATAGAGATAGAGATAGAGAGGTAAAGATAGAGATAA</t>
  </si>
  <si>
    <t>GATAAAGAGATAGAGATAGAGATAGAGATAGAGATAGAGATAGAGATAGAGATAGAGATAGAGATAGAGATATAGAGATAGAGAGATAGAGATAGAGATAGATAGATAGAGAAAGAGATAGAGATAGAGATAGAGATAGAGATAGAGATAGAGATAGAGAGGTAAAGATAGAGATAA</t>
  </si>
  <si>
    <t>GATAAAGAGATAGAGATAGAGATAGAGATAGAGATAGAGATAGAGATAGAGATAGAGATAGAGATAGAGATATAGAGATAGAGAGATAGAGATAGAGATAGATAGATAGAGAAAGAGATAGAGATAGAGATAGAGATAGAGATAGAGATAGAGATAGAGATAGAGAGGTAAAGATAGAGATAA</t>
  </si>
  <si>
    <t>GATAAAGAGATAGAGATAGAGATAGAGATAGAGATAGAGATAGAGATAGAGATAGAGATAGAGATAGAGATATAGAGATAGAGAGATAGCGATAGAGATAGATAGATAGAGAAAGAGATAGAGATAGAGATAGAGATAGAGATAGAGATAGAGATAGAGATAGAGAGGTAAAGATAGAGATAA</t>
  </si>
  <si>
    <t>GATAAAGAGATAGAGATAGAGATAGAGATAGAGATAGAGATAGAGATAGAGATAGAGATAGAGATAGAGATAGAGATATAGAGATAGAGAGATAGAGATAGAGATAGATAGATAGAGAAAGAGATAGAGATAGAGATAGAGATAGAGATAGAGATAGAGATAGAGAGGTAAAGATAGAGATAA</t>
  </si>
  <si>
    <t>GATAAAGAGATAGAGATAGAGATAGAGATAGAGATAGAGATAGAGATAGAGATAGAGATAGAGATAGAGATATAGAGATAGAGAGATAGAGATAGAGATAGATAGATAGAGAAAGAGATAGAGATAGAGATAGAGATAGAGATAGAGATAGAGATAGAGATAGAGATAGAGAGGTAAAGATAGAGATAA</t>
  </si>
  <si>
    <t>GATAAAGAGATAGAGATAGAGATAGAGATAGAGATAGAGATAGAGATAGAGATAGAGATAGAGATAGAGATAGAGATATAGAGATAGAGAGATAGAGATAGAGATAGATAGATAGAGAAAGAGATAGAGATAGAGATAGAGATAGAGATAGAGATAGAGATAGAGATAGAGAGGTAAAGATAGAGATAA</t>
  </si>
  <si>
    <t>GATAAAGAGATAGAGATAGAGATAGAGATAGAGATAGAGATAGAGATAGAGATAGAGATAGAGATAGAGATAGAGATAGAGATATAGAGATAGAGAGATAGAGATAGAGATAGATAGATAGAGAAAGAGATAGAGATAGAGATAGAGATAGAGATAGAGATAGAGATAGAGAGGTAAAGATAGAGATAA</t>
  </si>
  <si>
    <t>GATAAAGAGATAGAGATAGAGATAGAGATAGAGATAGAGATAGAGATAGAGATAGAGATAGAGATAGAGATAGAGATATAGAGATAGAGAGATAGAGATAGAGATAGATAGATAGAGAAAGAGATAGAGATAGAGATAGAGATAGAGATAGAGATAGAGATAGAGATAGAGATAGAGAGGTAAAGATAGAGATAA</t>
  </si>
  <si>
    <t>GATAAAGAGATAGAGATAGAGATAGAGATAGAGATAGAGATAGAGATAGAGATAGAGATAGAGATAGAGATAGAGATAGAGATATAGAGATAGAGAGATAGAGATAGAGATAGATAGATAGAGAAAGAGATAGAGATAGAGATAGAGATAGAGATAGAGATAGAGATAGAGATAGAGAGGTAAAGATAGAGATAA</t>
  </si>
  <si>
    <t>GATAAAGAGATAGAGATAGAGATAGAGATAGAGATAGAGATAGAGATAGAGATAGAGATAGAGATAGAGATAGAGATATAGAGATAGAGAGATAGAGATAGAGATAGATAGATAGAGAAAGAGATAGAGATAGAGATAGAGATAGAGATAGAGATAGAGATAGAGATAGAGATAGAGATAGAGAGGTAAAGATAGAGATAA</t>
  </si>
  <si>
    <t>GATAAAGAGATAGAGATAGAGATAGAGATAGAGATAGAGATAGAGATAGAGATAGAGATAGAGATAGAGATAGAGATAGAGATATAGAGATAGAGAGATAGAGATAGAGATAGATAGATAGAGAAAGAGATAGAGATAGAGATAGAGATAGAGATAGAGATAGAGATAGAGATAGAGATAGAGAGGTAAAGATAGAGATAA</t>
  </si>
  <si>
    <t>CE13-19_AGAT[13-19]</t>
  </si>
  <si>
    <t>4402919..4403032</t>
  </si>
  <si>
    <t>AGATAGATAGATAGATAGATAGATAGATAGATAGATAGATAGATAGATAGATATTCCATTAGTTCTGTCCCTCTAGAGAACCCTAATACATCAGTTTAAGAAGTTT</t>
  </si>
  <si>
    <t>AGATAGATAGATAGATAGATAGATAGATAGATAGATAGATAGATAGATAGATAGATATTCCATTAGTTCTGTCCCTCTAGAGAACCCTAATACATCAGTTTAAGAAGTTT</t>
  </si>
  <si>
    <t>AGATAGATAGATAGATAGATAGATAGATAGATAGATAGATAGATAGATAGATAGATAGATATTCCATTAGTTCTGTCCCTCTAGAGAACCCTAATACATCAGTTTAAGAAGTTT</t>
  </si>
  <si>
    <t>AGATAGATAGATAGATAGATAGATAGATAGATAGATAGATAGATAGATAGATAGATAGATAGATATTCCATTAGTTCTGTCCCTCTAGAGAACCCTAATACATCAGTTTAAGAAGTTT</t>
  </si>
  <si>
    <t>AGATAGATAGATAGATAGATAGATAGATAGATAGATAGATAGATAGATAGATAGATAGATAGATAGATATTCCATTAGTTCTGTCCCTCTAGAGAACCCTAATACATCAGTTTAAGAAGTTT</t>
  </si>
  <si>
    <t>AGATAGATAGATAGATAGATAGATAGATAGATAGATAGATAGATAGATAGATAGATAGATAGATAGATAGATATTCCATTAGTTCTGTCCCTCTAGAGAACCCTAATACATCAGTTTAAGAAGTTT</t>
  </si>
  <si>
    <t>AGATAGATAGATAGATAGATAGATAGATAGATAGATAGATAGATAGATAGATAGATAGATAGATAGATAGATAGATATTCCATTAGTTCTGTCCCTCTAGAGAACCCTAATACATCAGTTTAAGAAGTTT</t>
  </si>
  <si>
    <t>CE13-20_GAAA[13-20]</t>
  </si>
  <si>
    <t>7999819..7999961</t>
  </si>
  <si>
    <t>ATGAAAGAAAGAAAAGGAAGGAAAGAAAGAAAGAAAGAAAGAAAGAAAGAAAGAAAGAAAGAAAGAAAGAAAGGAGGGTGGGCGTGGTGGCTCATGCTTGTAATGCCAGAACTTTGGGAGGCCGAGGTGGC</t>
  </si>
  <si>
    <t>ATGAAAGAAAGAAAAGGAAGGAAAGAAAGAAAGAAAGAAAGAAAGAAAGAAAGAAAGAAAGAAAGAAAGAAAGAAAGGAGGGTGGGCGTGGTGGCTCATGCTTGTAATGCCAGAACTTTGGGAGGCCGAGGTGGC</t>
  </si>
  <si>
    <t>ATGAAAGAAAGAAAAGGAAGGAAAGAAAGAAAGAAAGAAAGAAAGAAAGAAAGAAAGAAAGAAAGAAAGAAAGGAAGGAGGGTGGGCGTGGTGGCTCATGCTTGTAATGCCAGAACTTTGGGAGGCCGAGGTGGC</t>
  </si>
  <si>
    <t>ATGAAAGAAAGAAAAGGAAGGAAAGAAAGAAAGAAAGAAAGAAAGAAAGAAAGAAAGAAAGAAAGAAAGAAAGAAAGAAAGGAGGGTGGGCGTGGTGGCTCATGCTTGTAATGCCAGAACTTTGGGAGGCCGAGGTGGC</t>
  </si>
  <si>
    <t>ATGAAAGAAAGAAAAGGAAGGAAAGAAAGAAAGAAAGAAAGAAAGAAAGAAAGAAAGAAAGAAAGAAAGAAAGAAAGGAAGGAGGGTGGGCGTGGTGGCTCATGCTTGTAATGCCAGAACTTTGGGAGGCCGAGGTGGC</t>
  </si>
  <si>
    <t>ATGAAAGAAAGAAAAGGAAGGAAAGAAAGAAAGAAAGAAAGAAAGAAAGAAAGAAAGAAAGAAAGAAAGAAAGAAAGAAAGAAAGGAGGGTGGGCGTGGTGGCTCATGCTTGTAATGCCAGAACTTTGGGAGGCCGAGGTGGC</t>
  </si>
  <si>
    <t>ATGAAAGAAAGAAAAGGAAGGAAAGAAAGAAAGAAAGAAAGAAAGAAAGAAAGAAAGAAAGAAAGAAAGAAAGAAAGAAAGGAAGGAGGGTGGGCGTGGTGGCTCATGCTTGTAATGCCAGAACTTTGGGAGGCCGAGGTGGC</t>
  </si>
  <si>
    <t>ATGAAAGAAAGAAAAGGAAGGAAAGAAAGAAAGAAAGAAAGAAAGAAAGAAAGAAAGAAAGAAAGAAAGAAAGAAAGAAAGAAAGAAAGGAGGGTGGGCGTGGTGGCTCATGCTTGTAATGCCAGAACTTTGGGAGGCCGAGGTGGC</t>
  </si>
  <si>
    <t>ATGAAAGAAAGAAAAGGAAGGAAAGAAAGAAAGAAAGAAAGAAAGAAAGAAAGAAAGAAAGAAAGAAAGAAAGAAAGAAAGAAAGAAAGAAAGGAGGGTGGGCGTGGTGGCTCATGCTTGTAATGCCAGAACTTTGGGAGGCCGAGGTGGC</t>
  </si>
  <si>
    <t>ATGAAAGAAAGAAAAGGAAGGAAAGAAAGAAAGAAAGAAAGAAAGAAAGAAAGAAAGAAAGAAAGAAAGAAAGAAAGAAAGAAAGAAAGAAAGAAAGGAGGGTGGGCGTGGTGGCTCATGCTTGTAATGCCAGAACTTTGGGAGGCCGAGGTGGC</t>
  </si>
  <si>
    <t>ATGAAAGAAAGAAAAGGAAGGAAAGAAAGAAAGAAAGAAAGAAAGAAAGAAAGAAAGAAAGAAAGAAAGAAAGAAAGAAAGAAAGAAAGAAAGGAAGGAGGGTGGGCGTGGTGGCTCATGCTTGTAATGCCAGAACTTTGGGAGGCCGAGGTGGC</t>
  </si>
  <si>
    <t>ATGAAAGAAAGAAAAGGAAGGAAAGAAAGAAAGAAAGAAAGAAAGAAAGAAAGAAAGAAAGAAAGAAAGAAAGAAAGAAAGAAAGAAAGAAAGAAAGAAAGGAGGGTGGGCGTGGTGGCTCATGCTTGTAATGCCAGAACTTTGGGAGGCCGAGGTGGC</t>
  </si>
  <si>
    <t>CE18-28_CTG[0-2]CTT[18-28]</t>
  </si>
  <si>
    <t>8558302..8558412</t>
  </si>
  <si>
    <t>TAAAAGGAATGTGGCTAACGCTGTTCAGCATGCTGCTTCTTCTTCTTCTTCTTCTTCTTCTTCTTCTTCTTCTTCTTCTTCTTCTTCTTTTTTGAGTCT</t>
  </si>
  <si>
    <t>TAAAAGGAATGTGGCTAACGCTGTTCAGCATGCTGCTTCTTCTTCTTCTTCTTCTTCTTCTTCTTCTTCTTCTTCTTCTTCTTCTTCTTCTTCTTTTTTGAGTCT</t>
  </si>
  <si>
    <t>TAAAAGGAATGTGGCTAACGCTGTTCAGCATGCTGCTGCTTCTTCTTCTTCTTCTTCTTCTTCTTCTTCTTCTTCTTCTTCTTCTTCTTCTTCTTTTTTGAGTCT</t>
  </si>
  <si>
    <t>TAAAAGGAATGTGGCTAACGCTGTTCAGCATGCTGCTTCTTCTTCTTCTTCTTCTTCTTCTTCTTCTTCTTCTTCTTCTTCTTCTTCTTCTTCTTCTTTTTTGAGTCT</t>
  </si>
  <si>
    <t>TAAAAGGAATGTGGCTAACGCTGTTCAGCATGCTGCTGCTTCTTCTTCTTCTTCTTCTTCTTCTTCTTCTTCTTCTTCTTCTTCTTCTTCTTCTTCTTTTTTGAGTCT</t>
  </si>
  <si>
    <t>TAAAAGGAATGTGGCTAACGCTGTTCAGCATGCTTCTTCTTCTTCTTCTTCTTCTTCTTCTTCTTCTTCTTCTTCTTCTTCTTCTTCTTCTTCTTCTTTTTTGAGTCT</t>
  </si>
  <si>
    <t>TAAAAGGAATGTGGCTAACGCTGTTCAGCATGCTGCTTCTTCTTCTTCTTCTTCTTCTTCTTCTTCTTCTTCTTCTTCTTCTTCTTCTTCTTCTTCTTCTTTTTTGAGTCT</t>
  </si>
  <si>
    <t>TAAAAGGAATGTGGCTAACGCTGTTCAGCATGCTGCTGCTTCTTCTTCTTCTTCTTCTTCTTCTTCTTCTTCTTCTTCTTCTTCTTCTTCTTCTTCTTCTTTTTTGAGTCT</t>
  </si>
  <si>
    <t>TAAAAGGAATGTGGCTAACGCTGTTCAGCATGCTGCTTCTTCTTCTTCTTCTTCTTCTTCTTCTTCTTCTTCTTCTTCTTCTTCTTCTTCTTCTTCTTCTTCTTTTTTGAGTCT</t>
  </si>
  <si>
    <t>TAAAAGGAATGTGGCTAACGCTGTTCAGCATGCTGCTTCTTCTTCTTCTTCTTCTTCTTCTTCTTCTTCTTCTTCTTCTTCTTCTTCTTCTTCTTCTTCTTCTTCTTTTTTGAGTCT</t>
  </si>
  <si>
    <t>TAAAAGGAATGTGGCTAACGCTGTTCAGCATGCTGCTTCTTCTTCTTCTTCTTCTTCTTCTTCTTCTTCTTCTTCTTCTTCTTCTTCTTCTTCTTCTTCTTCTTCTTCTTTTTTGAGTCT</t>
  </si>
  <si>
    <t>TAAAAGGAATGTGGCTAACGCTGTTCAGCATGCTGCTGCTTCTTCTTCTTCTTCTTCTTCTTCTTCTTCTTCTTCTTCTTCTTCTTCTTCTTCTTCTTCTTCTTCTTCTTTTTTGAGTCT</t>
  </si>
  <si>
    <t>TAAAAGGAATGTGGCTAACGCTGTTCAGCATGCTGCTTCTTCTTCTTCTTCTTCTTCTTCTTCTTCTTCTTCTTCTTCTTCTTCTTCTTCTTCTTCTTCTTCTTCTTCTTCTTTTTTGAGTCT</t>
  </si>
  <si>
    <t>TAAAAGGAATGTGGCTAACGCTGTTCAGCATGCTGCTTCTTCTTCTTCTTCTTCTTCTTCTTCTTCTTCTTCTTCTTCTTCTTCTTCTTCTTCTTCTTCTTCTTCTTCTTCTTCTTTTTTGAGTCT</t>
  </si>
  <si>
    <t>TAAAAGGAATGTGGCTAACGCTGTTCAGCATGCTGCTTCTTCTTCTTCTTCTTCTTCTTCTTCTTCTTCTTCTTCTTCTTCTTCTTCTTCTTCTTCTTCTTCTTCTTCTTCTTCTTCTTTTTTGAGTCT</t>
  </si>
  <si>
    <t>CE9-14_TATC[9-14]</t>
  </si>
  <si>
    <t>16281242..16281466</t>
  </si>
  <si>
    <t>ATCTACCTAATATTTATCTATATCATTCTAATTATGTCTCTTCTAACTATATAACTATGTATTATCTATCAATCTTCTACCTATCATCTTTCTAGCTAGCTATCATCTATCTATCTATCTATCTATCTATCTATCTATCTATCATCTATCATCTTCTATTGTTTGGTTGAGTTAAGAACTGATCATGAATAAATACATTTCATTGGTGATCTC</t>
  </si>
  <si>
    <t>ATCTACCTAATATTTATCTATATCATTCTAATTATGTCTCTTCTAACTATATAATTATGTATTATCTATCAATCTTCTACCTATCATCTTTCTAGCTAGCTATCATCTATCTATCTATCTATCTATCTATCTATCTATCTATCATCTATCATCTTCTATTGTTTGGTTGAGTTAAGAACTGATCATGAATAAATACATTTCATTGGTGATCTC</t>
  </si>
  <si>
    <t>ATCTACCTAATATTTATCTATATCATTCTAATTATGTCTCTTCTAACTATATAACTATGTATTATCTATCAATCTTCTACCTATCATCTTTCTAGCTAGCTATCATCTATCTATCTATCTATCTATCTATCTATCTATCTATCTATCATCTATCATCTTCTATTGTTTGGTTGAGTTAAGAACTGATCATGAATAAATACATTTCATTGGTGATCTC</t>
  </si>
  <si>
    <t>ATCTACCTAATATTTATCTATATCATTCTAATTATGTCTCTTCTAACTATATAACTATGTATTATCTATCAATCTTCTACCTATCATCTTTCTAGCTAGCTATCATCTATCTATCTATCTATCTATCTATCTATCTATCTATCTATCTATCATCTATCATCTTCTATTGTTTGGTTGAGTTAAGAACTGATCATGAATAAATACATTTCATTGGTGATCTC</t>
  </si>
  <si>
    <t>ATCTACCTAATATTTATCTATATCATTCTAATTATGTCTCTTCTAACTATATAACTATGTATTATCTATCAATCTTCTACCTATCATCTTTCTAGCTAGCTATCATCTATCTATCTATCTATCTATCTATCTATCTATCTATCTATCTATCTATCATCTATCATCTTCTATTGTTTGGTTGAGTTAAGAACTGATCATGAATAAATACATTTCATTGGTGATCTC</t>
  </si>
  <si>
    <t>ATCTACCTAATATTTATCTATATCATTCTAATTATGTCTCTTCTAACTATATAACTATGTATTATCTATCAATCTTCTACCTATCATCTTTCTAGCTAGCTATCATCTATCTATCTATCTATCTATCTATCTATCTATCTATCTATCTATCTATCTATCATCTATCATCTTCTATTGTTTGGTTGAGTTAAGAACTGATCATGAATAAATACATTTCATTGGTGATCTC</t>
  </si>
  <si>
    <t>ATCTACCTAATATTTATCTATATCATTCTAATTATGTCTCTTCTAACTATATAACTATGTATTATCTATCAATCTTCTACCTATCATCTTTCTAGCTAGCTATCATCTATCTATCTATCTATCTATCTATCTATCTATCTATCTATCTATCTATCTATCTATCATCTATCATCTTCTATTGTTTGGTTGAGTTAAGAACTGATCATGAATAAATACATTTCATTGGTGATCTC</t>
  </si>
  <si>
    <t>CE10-15_GATA[10-15]</t>
  </si>
  <si>
    <t>19358223..19358404</t>
  </si>
  <si>
    <t>AAGATGTAAAGAACTATAAAAAGATTAATACAACAAAAATTTGGTAATCTGAAATAATAAGGTAGACATAGCAATTAGGTAGGTAAAGAGGAAGATGATAGATGATTAGAAAGATGATAGATAGATAGATAGATAGATAGATAGATAGATAGATAGAAAAAATCTACATA</t>
  </si>
  <si>
    <t>AAGATGTAAAGAACTATAAAAAGATTAATACAACAAAAATTTGGTAATCTGAAATAATAAGGTAGACATAGCAATTAGGTAGGTAAAGAGGAAGATGATAGATGATTAGAAAGATGATAGATAGATAGATAGATAGATAGATAGATAGATAGATAGATAGAAAAAATCTACATA</t>
  </si>
  <si>
    <t>AAGATGTAAAGAACTATAAAAAGATTAATACAACAAAAATTTGGTAATCTGAAATAATAAGGTAGACATAGCAATTAGGTAGGTAAAGAGGAAGATGATAGATGATTAGAAAGATGATAGATAGATAGATAGATAGATAGATAGATAGATAGATAGATAGATAGAAAAAATCTACATA</t>
  </si>
  <si>
    <t>AAGATGTAAAGAACTATAAAAAGATTAATACAACAAAAATTTGGTAATCTGAAATAATAAGGTAGACATAGCAATTAGGTAGGTAAAGAGGAAGATGATAGATGATTAGAAAGATGATAGATAGATAGATAGATAGATAGATAGATAGATAGATAGATAGATAGATAGAAAAAATCTACATA</t>
  </si>
  <si>
    <t>AAGATGTAAAGAACTATAAAAAGATTAATACAACAAAAATTTGGTAATCTGAAATAATAAGGTAGACATAGCAATTAGGTAGGTAAAGAGGAAGATGATAGATGATTAGAAAGATGATAGATAGATAGATAGATAGATCGATAGATAGATAGATAGATAGATAGATAGAAAAAATCTACATA</t>
  </si>
  <si>
    <t>AAGATGTAAAGAACTATAAAAAGATTAATACAACAAAAATTTGGTAATCTGAAATAATAAGGTAGACATAGCAATTAGGTAGGTAAAGAGGAAGATGATAGATGATTAGAAAGATGATAGATAGATAGATAGATAGATAGATAGATAGATAGATAGATAGATAGATAGATAGAAAAAATCTACATA</t>
  </si>
  <si>
    <t>AAGATGTAAAGAACTATAAAAAGATTAATACAACAAAAATTTGGTAATCTGAAATAATAAGGTAGACATAGCAATTAGGTAGGTAAAGAGGAAGATGATAGATGATTAGAAAGATGATAGATAGATAGATAGATAGATAGATAGATAGATAGATAGATAGATAGATAGATAGATAGAAAAAATCTACATA</t>
  </si>
  <si>
    <t>CE14-23_TTTC[14-23]</t>
  </si>
  <si>
    <t>6993136..6993267</t>
  </si>
  <si>
    <t>ACGTAAAATGAATGATGACTAGGTAGAAATCCTGGCTGTGTCCTCCAAGTTCCTTTTCTTTCTTTCTTTCTTTCTTTCTTTCTTTCTTTCTTTCTTTCTTTCTTTCTTTCTTTTTGTAGA</t>
  </si>
  <si>
    <t>ACGTAAAATGAATGATGACTAGGTAGAAATCCTGGCTGTGTCCTCCAAGTTCCTTTTCTTTCTTTCTTTCTTTCTTTCTTTCTTTCTTTCTTTCTTTCTTTCTTTCTTTCTTTCTTTTTGTAGA</t>
  </si>
  <si>
    <t>ACGTAAAATGAATGATGACTAGGTAGAAATCCTGGCTGTGTCCTCCAAGTTCCTTTTCTTTCTTTCTTTCTTTCTTTCTTTCTTTCTTTCTTTCTTTCTTTCTTTCTTTCTTTCTTTCTTTTTGTAGA</t>
  </si>
  <si>
    <t>ACGTAAAATGAATGATGACTAGGTAGAAATCCTGGCTGTGTCCTCCAAGTTCCTTTTCTTTCTTTCTTTCTTTCTTTCTTTCTTTCTTTCTTTCTTTCTTTCTTTCTTTCTTTCTTTCTTTCTTTTTGTAGA</t>
  </si>
  <si>
    <t>ACGTAAAATGAATGATGACTAGGTAGAAATCCTGGCTGTGTCCTCCAAGTTCCTTTTCTTTCTTTCTTTCTTTCTTTCTTTCTTTCTTTCTTTCTTTCTTTCTTTCTTTCTTTCTTTCTTTCTTTCTTTTTGTAGA</t>
  </si>
  <si>
    <t>ACGTAAAATGAATGATGACTAGGTAGAAATCCTGGCTGTGTCCTCCAAGTTCCTTTTCTTTCTTTCTTTCTTTCTTTCTTTCTTTCTTTCTTTCTTTCTTTCTTTCTTTCTTTCTTTCTTTCTTTCTTTCTTTTTGTAGA</t>
  </si>
  <si>
    <t>ACGTAAAATGAATGATGACTAGGTAGAAATCCTGGCTGTGTCCTCCAAGTTCCTTTCCTTTCTTTCTTTCTTTCTTTCTTTCTTTCTTTCTTTCTTTCTTTCTTTCTTTCTTTCTTTCTTTCTTTCTTTCTTTCTTTTTGTAGA</t>
  </si>
  <si>
    <t>ACGTAAAATGAATGATGACTAGGTAGAAATCCTGGCTGTGTCCTCCAAGTTCCTTTTCTTTCTTTCTTTCTTTCTTTCTTTCTTTCTTTCTTTCTTTCTTTCTTTCTTTCTTTCTTTCTTTCTTTCTTTCTTTCTTTTTGTAGA</t>
  </si>
  <si>
    <t>ACGTAAAATGAATGATGACTAGGTAGAAATCCTGGCTGTGTCCTCCAAGTTCCTTTTCTTTCTTTCTTTCTTTCTTTCTTTCTTTCTTTCTTTCTTTCTTTCTTTCTTTCTTTCTTTCTTTCTTTCTTTCTTTCTTTCTTTTTGTAGA</t>
  </si>
  <si>
    <t>ACGTAAAATGAATGATGACTAGGTAGAAATCCTGGCTGTGTCCTCCAAGTTCCTTTTCTTTCTTTCTTTCTTTCTCTCTTTCTTTCTTTCTTTCTTTCTTTCTTTCTTTCTTTCTTTCTTTCTTTCTTTCTTTCTTTCTTTCTTTTTGTAGA</t>
  </si>
  <si>
    <t>ACGTAAAATGAATGATGACTAGGTAGAAATCCTGGCTGTGTCCTCCAAGTTCCTTTTCTTTCTTTCTTTCTTTCTTTCTTTCTTTCTTTCTTTCTTTCTTTCTTTCTTTCTTTCTTTCTTTCTTTCTTTCTTTCTTTCTTTCTTTCTTTTTGTAGA</t>
  </si>
  <si>
    <t>CE14-21_AAAG[14-21]</t>
  </si>
  <si>
    <t>7185318..7185452</t>
  </si>
  <si>
    <t>AATAAAAGAAAGAAAGAAAGAAAGAAAGAAAGAAAGAAAGAAAGAAAGAAAGAAAGAAAGAAAAAGCCAAGACAAATACGCTTATTACTCCCATCTCCTCCTTCATCTCCAGGAAATGAGACTGCCA</t>
  </si>
  <si>
    <t>AATAAAAGAAAGAAAGAAAGAAAGAAAGAAAGAAAGAAAGAAAGAAAGAAAGAAAGAAAGAAAGAAAAAGCCAAGACAAATACGCTTATTACTCCCATCTCCTCCTTCATCTCCAGGAAATGAGACTGCCA</t>
  </si>
  <si>
    <t>AATAAAAGAAAGAAAGAAAGAAAGAAAGAAAGAAAGAAAGAAAGAAAGAAAGAAAGAAAGAAAGAAAGAAAAAGCCAAGACAAATACGCTTATTACTCCCATCTCCTCCTTCATCTCCAGGAAATGAGACTGCCA</t>
  </si>
  <si>
    <t>AATAAAAGAAAGAAAGAAAGAAAGAAAGAAAGAAAGAAAGAAAGAAAGAAAGAAAGAAAGAAAGAAAGAAAGAAAAAGCCAAGACAAATACGCTTATTACTCCCATCTCCTCCTTCATCTCCAGGAAATGAGACTGCCA</t>
  </si>
  <si>
    <t>AATAAAAGAAAGAAAGAAAGAAAGAAAGAAAGAAAGAAAGAAAGAAAGAAAGAAAGAAAGAAAGAAAGAAAGAAAGAAAAAGCCAAGACAAATACGCTTATTACTCCCATCTCCTCCTTCATCTCCAGGAAATGAGACTGCCA</t>
  </si>
  <si>
    <t>AATAAAAGAAAGAAAGAAAGAAAGAAAGAAAGAAAGAAAGAAAGAAAGAAAGAAAGAAAGAAAGAAAGAAAGAAAGAAAGAAAAAGCCAAGACAAATACGCTTATTACTCCCATCTCCTCCTTCATCTCCAGGAAATGAGACTGCCA</t>
  </si>
  <si>
    <t>AATAAAAGAAAGAAAGAAAGAAAGAAAGAAAGAAAGAAAGAAAGAAAGAAAGAAAGAAAGAAAGAAAGAAAGAAAGAAAGAAAGAAAAAGCCAAGACAAATACGCTTATTACTCCCATCTCCTCCTTCATCTCCAGGAAATGAGACTGCCA</t>
  </si>
  <si>
    <t>AATAAAAGAAAGAAAGAAAGAAAGAAAGAAAGAAAGAAAGAAAGAAAGAAAGAAAGAAAGAAAGAAAGAAAGAAAGAAAGAAAGAAAGAAAAAGCCAAGACAAATACGCTTATTACTCCCATCTCCTCCTTCATCTCCAGGAAATGAGACTGCCA</t>
  </si>
  <si>
    <t>CE19-25_TAGA[8-15]TACA[1-3]TAGA[2]TACA[2]TAGA[0-2]TACA[0-2]TAGA[4]</t>
  </si>
  <si>
    <t>12258817..12258955</t>
  </si>
  <si>
    <t>GCCCAAATATCCATCAATCAATGAATGGATAAAGAAAATGTGATAGATAGATAGATAGATAGATAGATAGATAGATAGATACATACATAGATAGATACATACATAGATAGATAGATAGAGATT</t>
  </si>
  <si>
    <t>GCCCAAATATCCATCAATCAATGAATGGATAAAGAAAATGTGATAGATAGATAGATAGATAGATAGATAGATAGATAGATAGATACATACATAGATAGATACATACATAGATAGATAGATAGAGATT</t>
  </si>
  <si>
    <t>GCCCAAATATCCATCAATCAATGAATGGATAAAGAAAATGTGATAGATAGATAGATAGATAGATAGATAGATAGATAGATAGATACATACATACATAGATAGATACATACATAGATAGATAGATAGAGATT</t>
  </si>
  <si>
    <t>GCCCAAATATCCATCAATCAATGAATGGATAAAGAAAATGTGATAGATAGATAGATAGATAGATAGATAGATAGATAGATAGATAGATACATACATAGATAGATACATACATAGATAGATAGATAGAGATT</t>
  </si>
  <si>
    <t>GCCCAAATATCCATCAATCAATGAATGGATAAAGAAAATGTGATAGATAGATAGATAGATAGATAGATAGATAGATAGATAGATAGATAGATACATAGATAGATACATACATAGATAGATAGATAGAGATT</t>
  </si>
  <si>
    <t>GCCCAAATATCCATCAATCAATGAATGGATAAAGAAAATGTGATAGATAGATAGATAGATAGATAGATAGATAGATAGATAGATAGATACATACATACATAGATAGATACATACATAGATAGATAGATAGAGATT</t>
  </si>
  <si>
    <t>GCCCAAATATCCATCAATCAATGAATGGATAAAGAAAATGTGATAGATAGATAGATAGATAGATAGATAGATAGATAGATAGATAGATAGATACATACATAGATAGATACATACATAGATAGATAGATAGAGATT</t>
  </si>
  <si>
    <t>GCCCAAATATCCATCAATCAATGAATGGATAAAGAAAATGTGATAGATAGATAGATAGATAGATAGATAGATAGATAGATAGATAGATAGATAGATACATAGATAGATACATACATAGATAGATAGATAGAGATT</t>
  </si>
  <si>
    <t>GCCCAAATATCCATCAATCAATGAATGGATAAAGAAAATGTGATAGATAGATAGATAGATAGATAGATAGATAGATAGATAGATAGATAGATAGATACATACATAGATAGATACATACATAGATAGATAGATAGAGATT</t>
  </si>
  <si>
    <t>RPV/indel</t>
  </si>
  <si>
    <t>GCCCAAATATCCATCAATCAATGAATGGATAAAGAAAATGTGATAGATAGATAGATAGATAGATAGATAGATAGATACATACATACATAGATAGATACATACATAGATAGATACATACATAGATAGATAGATAGAGATT</t>
  </si>
  <si>
    <t>GCCCAAATATCCATCAATCAATGAATGGATAAAGAAAATGTGATAGATAGATAGATAGATAGATAGATAGATAGATAGATACATACATAGATAGATACATACATAGATAGATACATACATAGATAGATAGATAGAGATT</t>
  </si>
  <si>
    <t>GCCCAAATATCCATCAATCAATGAATGGATAAAGAAAATGTGATAGATAGATAGATAGATAGATAGATAGATAGATAGATAGATACATACATAGATAGATACATACATAGATAGATACATACATAGATAGATAGATAGAGATT</t>
  </si>
  <si>
    <t>GCCCAAATATCCATCAATCAATGAATGGATAAAGAAAATGTGATAGATAGATAGATAGATAGATAGATAGATAGATAGATACATACATACATAGATAGATACATACATAGATAGATACATACATAGATAGATAGATAGAGATT</t>
  </si>
  <si>
    <t>GCCCAAATATCCATCAATCAATGAATGGATAAAGAAAATGTGATAGATAGATAGATAGATAGATAGATAGATAGATAGATAGATAGATACATACATAGATAGATACATACATAGATAGATACATACATAGATAGATAGATAGAGATT</t>
  </si>
  <si>
    <t>GCCCAAATATCCATCAATCAATGAATGGATAAAGAAAATGTGATAGATAGATAGATAGATAGATAGATAGATAGATAGATAGATAGATAGATAGATAGATAGATACATACATAGATAGATACATACATAGATAGATAGATAGAGATT</t>
  </si>
  <si>
    <t>CE8-13_CTTTT[8-13]</t>
  </si>
  <si>
    <t>15314071..15314229</t>
  </si>
  <si>
    <t>CTCATGCTCTGTGATTTTTGCAGGTGTTCACTGCAAGCCATGCCTGGTTAAACTACTGTGCCTTTTCTTTTCTTTTCTTTTCTTTTCTTTTCTTTTCTTTTCTTTCTTTTTAAAACTTTTTACTTCAGTAGAATTTTGGGGGGA</t>
  </si>
  <si>
    <t>CTCATGCTCTGTGATTTTTGCAGGTGTTCACTGCAAGCCATGCCTGGTTAAACTACTGTGCCTTTTCTTTTCTTTTCTTTTCTTTTCTTTTCTTTTCTTTTCTTTTCTTTCTTTTTAAAACTTTTTACTTCAGTAGAATTTTGGGGGGA</t>
  </si>
  <si>
    <t>CTCATGCTCTGTGATTTTTGCAGGTGTTCACTGCAAGCCATGCCTGGTTAAACTACTGTGCCTTTTCTTTTCTTTTCTTTTCTTTTCTTTTCTTTTCTTTTCTTTTCTTTTCTTTCTTTTTAAAACTTTTTACTTCAGTAGAATTTTGGGGGGA</t>
  </si>
  <si>
    <t>CTCATGCTCTGTGATTTTTGCAGGTGTTCACTGCAAGCCATGCCTGGTTAAACTACTGTGCCTTTTCTTTTCTTTTCTTTTCTTTTCTTTTCTTTTCTTTTCTTTTCTTTTCTTTCTTTTTAAACCTTTTTACTTCAGTAGAATTTTGGGGGGA</t>
  </si>
  <si>
    <t>CTCATGCTCTGTGATTTTTGCAGGTGTTCACTGCAAGCCATGCCTGGTTAAACTACTGTGCCTTTTCTTTTCTTTTCTTTTCTTTTCTTTTCTTTTCTTTTCTTTTCTTTTCTTTTCTTTCTTTTTAAAACTTTTTACTTCAGTAGAATTTTGGGGGGA</t>
  </si>
  <si>
    <t>CTCATGCTCTGTGATTTTTGCAGGTGTTCACTGCAAGCCATGCCTGGTTAAACTACTGTGCCTTTTCTTTTCTTTTCTTTTCTTTTCTTTTCTTTTCTTTTCTTTTCTTTTCTTTTCTTTTCTTTCTTTTTAAAACTTTTTACTTCAGTAGAATTTTGGGGGGA</t>
  </si>
  <si>
    <t>CTCATGCTCTGTGATTTTTGCAGGTGTTCACTGCAAGCCATGCCTGGTTAAACTACTGTGCCTTTTCTTTTCTTTTCTTTTCTTTTCTTTTCTTTTCTTTTCTTTTCTTTTCTTTTCTTTTCTTTTCTTTCTTTTTAAAACTTTTTACTTCAGTAGAATTTTGGGGGGA</t>
  </si>
  <si>
    <t>CE10-14_TCTA[10-14]</t>
  </si>
  <si>
    <t>16631668..16631874</t>
  </si>
  <si>
    <t>TCCATTCTATCTATCTATCTATCTATCTATCTATCTATCTATCTACCTACCTACCTATCTATCTATAGATCTATCTATCTATCTTAAATTTGGAAATTCTCCTCAGCATAACATTTTAATGATGATTCCTAGGATACAAGTGATGTGCTGAAAGTATCAATGTGTATCAGAAAACCAACATCTCTGCTTAGGTCTCTGT</t>
  </si>
  <si>
    <t>TCCATTCTATCTATCTATCTATCTATCTATCTATCTATCTATCTATCTACCTACCTACCTATCTATCTATAGATCTATCTATCTATCTTAAATTTGGAAATTCTCCTCAGCATAACATTTTAATGATGATTCCTAGGATACAAGTGATGTGCTGAAAGTATCAATGTGTATCAGAAAACCAACATCTCTGCTTAGGTCTCTGT</t>
  </si>
  <si>
    <t>TCCATTCTATCTATCTATCTATCTATCTATCTATCTATCTATCTATCTATCTACCTACCTACCTATCTATCTATAGATCTATCTATCTATCTTAAATTTGGAAATTCTCCTCAGCATAACATTTTAATGATGATTCCTAGGATACAAGTGATGTGCTGAAAGTATCAATGTGTATCAGAAAACCAACATCTCTGCTTAGGTCTCTGT</t>
  </si>
  <si>
    <t>TCCATTCTATCTATCTATCTATCTATCTATCTATCTATCTATCTATCTATCTACCTACCTACCTATCTATCTATAGATCTATCTATCTATCTTAAATTTGGAAATTCTCCTCAGCACAACATTTTAATGATGATTCCTAGGATACAAGTGATGTGCTGAAAGTATCAATGTGTATCAGAAAACCAACATCTCTGCTTAGGTCTCTGT</t>
  </si>
  <si>
    <t>TCCATTCTATCTATCTATCTATCTATCTATCTATCTATCTATCTATCTATCTATCTACCTACCTACCTATCTATCTATAGATCTATCTATCTATCTTAAATTTGGAAATTCTCCTCAGCATAACATTTTAATGATGATTCCTAGGATACAAGTGATGTGCTGAAAGTATCAATGTGTATCAGAAAACCAACATCTCTGCTTAGGTCTCTGT</t>
  </si>
  <si>
    <t>TCCATTCTATCTATCTATCTATCTATCTATCTATCTATCTATCTATCTATCTATCTATCTACCTACCTACCTATCTATCTATAGATCTATCTATCTATCTTAAATTTGGAAATTCTCCTCAGCATAACATTTTAATGATGATTCCTAGGATACAAGTGATGTGCTGAAAGTATCAATGTGTATCAGAAAACCAACATCTCTGCTTAGGTCTCTGT</t>
  </si>
  <si>
    <t>GRCh38,chrY:9,684,353..9,684,505</t>
  </si>
  <si>
    <t>Count</t>
  </si>
  <si>
    <t>MPS</t>
  </si>
  <si>
    <t>GRCh38,chrY:12,500,390..12,500,503</t>
  </si>
  <si>
    <t>GRCh38,chrY:12,500,390..12,500,623</t>
  </si>
  <si>
    <t>GRCh38,chrY:15,163,043..15,163,223</t>
  </si>
  <si>
    <t>GRCh38,chrY:11,982,072..11,982,198</t>
  </si>
  <si>
    <t>GRCh38,chrY:20,471,982..20,472,105</t>
  </si>
  <si>
    <t>GRCh38,chrY:3,263,111..3,263,185</t>
  </si>
  <si>
    <t>GRCh38,chrY:12,346,257..12,346,404</t>
  </si>
  <si>
    <t>GRCh38,chrY:12,825,877..12,825,986</t>
  </si>
  <si>
    <t>GRCh38,chrY:12,403,504..12,403,589</t>
  </si>
  <si>
    <t>GRCh38,chrY:22,218,918..22,219,100</t>
  </si>
  <si>
    <t>GRCh38,chrY:4,402,919..4,403,032</t>
  </si>
  <si>
    <t>GRCh38,chrY:7,999,819..7,999,961</t>
  </si>
  <si>
    <t>GRCh38,chrY:8,558,302..8,558,412</t>
  </si>
  <si>
    <t>GRCh38,chrY:16,281,242..16,281,466</t>
  </si>
  <si>
    <t>GRCh38,chrY:19,358,223..19,358,404</t>
  </si>
  <si>
    <t>GRCh38,chrY:6,993,136..6,993,267</t>
  </si>
  <si>
    <t>GRCh38,chrY:7,185,318..7,185,452</t>
  </si>
  <si>
    <t>GRCh38,chrY:12,258,817..12,258,955</t>
  </si>
  <si>
    <t>GRCh38,chrY:15,314,071..15,314,229</t>
  </si>
  <si>
    <t>GRCh38,chrY:16,631,668..16,631,874</t>
  </si>
  <si>
    <t>STRSeq Acc#</t>
  </si>
  <si>
    <t>Reported Sequence String</t>
  </si>
  <si>
    <t>variant type</t>
  </si>
  <si>
    <t xml:space="preserve"> GRCh38 chrY positions</t>
  </si>
  <si>
    <t>Len (String)</t>
  </si>
  <si>
    <t>i/fSNP</t>
  </si>
  <si>
    <t>DYS385a,b</t>
  </si>
  <si>
    <t>PoBI_ID</t>
  </si>
  <si>
    <t>ARG002</t>
  </si>
  <si>
    <t>R1b</t>
  </si>
  <si>
    <t>V</t>
  </si>
  <si>
    <t>ARG025</t>
  </si>
  <si>
    <t>R1a</t>
  </si>
  <si>
    <t>H</t>
  </si>
  <si>
    <t>ARG026</t>
  </si>
  <si>
    <t>J</t>
  </si>
  <si>
    <t>ARG028</t>
  </si>
  <si>
    <t>U</t>
  </si>
  <si>
    <t>ARG032</t>
  </si>
  <si>
    <t>ARG051</t>
  </si>
  <si>
    <t>K</t>
  </si>
  <si>
    <t>ARG053</t>
  </si>
  <si>
    <t>ARG308</t>
  </si>
  <si>
    <t>ARG309</t>
  </si>
  <si>
    <t>BAN008</t>
  </si>
  <si>
    <t>BAN012</t>
  </si>
  <si>
    <t>BAN501</t>
  </si>
  <si>
    <t>BAN517</t>
  </si>
  <si>
    <t>BAN526</t>
  </si>
  <si>
    <t>BAN529</t>
  </si>
  <si>
    <t>BAN539</t>
  </si>
  <si>
    <t>I1</t>
  </si>
  <si>
    <t>BAN546</t>
  </si>
  <si>
    <t>I</t>
  </si>
  <si>
    <t>BAN549</t>
  </si>
  <si>
    <t>I2a</t>
  </si>
  <si>
    <t>BAN551</t>
  </si>
  <si>
    <t>BED001</t>
  </si>
  <si>
    <t>BER001</t>
  </si>
  <si>
    <t>BER002</t>
  </si>
  <si>
    <t>J2b</t>
  </si>
  <si>
    <t>BER004</t>
  </si>
  <si>
    <t>BER014</t>
  </si>
  <si>
    <t>BER015</t>
  </si>
  <si>
    <t>BER022</t>
  </si>
  <si>
    <t>BUC001</t>
  </si>
  <si>
    <t>CAM502</t>
  </si>
  <si>
    <t>CAM507</t>
  </si>
  <si>
    <t>T</t>
  </si>
  <si>
    <t>CAM509</t>
  </si>
  <si>
    <t>CAM511</t>
  </si>
  <si>
    <t>CHE004</t>
  </si>
  <si>
    <t>P</t>
  </si>
  <si>
    <t>CHE010</t>
  </si>
  <si>
    <t>CHE018</t>
  </si>
  <si>
    <t>CHE022</t>
  </si>
  <si>
    <t>CHE034</t>
  </si>
  <si>
    <t>CHE036</t>
  </si>
  <si>
    <t>CHE503</t>
  </si>
  <si>
    <t>I2</t>
  </si>
  <si>
    <t>CHE507</t>
  </si>
  <si>
    <t>CHE511</t>
  </si>
  <si>
    <t>CHE512</t>
  </si>
  <si>
    <t>X</t>
  </si>
  <si>
    <t>COR012</t>
  </si>
  <si>
    <t>COR040</t>
  </si>
  <si>
    <t>COR043</t>
  </si>
  <si>
    <t>COR048</t>
  </si>
  <si>
    <t>COR055</t>
  </si>
  <si>
    <t>HV</t>
  </si>
  <si>
    <t>COR057</t>
  </si>
  <si>
    <t>COR093</t>
  </si>
  <si>
    <t>COR096</t>
  </si>
  <si>
    <t>COR243</t>
  </si>
  <si>
    <t>COR260</t>
  </si>
  <si>
    <t>CUM014</t>
  </si>
  <si>
    <t>G2a</t>
  </si>
  <si>
    <t>CUM056</t>
  </si>
  <si>
    <t>CUM065</t>
  </si>
  <si>
    <t>CUM128</t>
  </si>
  <si>
    <t>W</t>
  </si>
  <si>
    <t>CUM151</t>
  </si>
  <si>
    <t>CUM210</t>
  </si>
  <si>
    <t>CUM242</t>
  </si>
  <si>
    <t>CUM386</t>
  </si>
  <si>
    <t>CUM525</t>
  </si>
  <si>
    <t>CUM582</t>
  </si>
  <si>
    <t>DER502</t>
  </si>
  <si>
    <t>DER508</t>
  </si>
  <si>
    <t>DER513</t>
  </si>
  <si>
    <t>DER515</t>
  </si>
  <si>
    <t>DER516</t>
  </si>
  <si>
    <t>DEV011</t>
  </si>
  <si>
    <t>DEV014</t>
  </si>
  <si>
    <t>DEV056</t>
  </si>
  <si>
    <t>DEV066</t>
  </si>
  <si>
    <t>DEV084</t>
  </si>
  <si>
    <t>DEV095</t>
  </si>
  <si>
    <t>DEV501</t>
  </si>
  <si>
    <t>DEV504</t>
  </si>
  <si>
    <t>DEV508</t>
  </si>
  <si>
    <t>DEV513</t>
  </si>
  <si>
    <t>DOR002</t>
  </si>
  <si>
    <t>J2a</t>
  </si>
  <si>
    <t>DOR008</t>
  </si>
  <si>
    <t>DOR012</t>
  </si>
  <si>
    <t>DOR015</t>
  </si>
  <si>
    <t>DOR021</t>
  </si>
  <si>
    <t>DOR025</t>
  </si>
  <si>
    <t>N1c</t>
  </si>
  <si>
    <t>DOR028</t>
  </si>
  <si>
    <t>DOR029</t>
  </si>
  <si>
    <t>DOR033</t>
  </si>
  <si>
    <t>ESS001</t>
  </si>
  <si>
    <t>ESS002</t>
  </si>
  <si>
    <t>ESS003</t>
  </si>
  <si>
    <t>ESS012</t>
  </si>
  <si>
    <t>FOD014</t>
  </si>
  <si>
    <t>FOD022</t>
  </si>
  <si>
    <t>FOD035</t>
  </si>
  <si>
    <t>FOD047</t>
  </si>
  <si>
    <t>FOD049</t>
  </si>
  <si>
    <t>FOD054</t>
  </si>
  <si>
    <t>FOD057</t>
  </si>
  <si>
    <t>FOD061</t>
  </si>
  <si>
    <t>FOD107</t>
  </si>
  <si>
    <t>GLO004</t>
  </si>
  <si>
    <t>GLO005</t>
  </si>
  <si>
    <t>GLO015</t>
  </si>
  <si>
    <t>GLO027</t>
  </si>
  <si>
    <t>GLO035</t>
  </si>
  <si>
    <t>GLO038</t>
  </si>
  <si>
    <t>GLO044</t>
  </si>
  <si>
    <t>GLO047</t>
  </si>
  <si>
    <t>GLO049</t>
  </si>
  <si>
    <t>GLO051</t>
  </si>
  <si>
    <t>HAM004</t>
  </si>
  <si>
    <t>HAM005</t>
  </si>
  <si>
    <t>HAM006</t>
  </si>
  <si>
    <t>HAM010</t>
  </si>
  <si>
    <t>HAM088</t>
  </si>
  <si>
    <t>HAM100</t>
  </si>
  <si>
    <t>HAM112</t>
  </si>
  <si>
    <t>HAM126</t>
  </si>
  <si>
    <t>HAM130</t>
  </si>
  <si>
    <t>HAM136</t>
  </si>
  <si>
    <t>HER003</t>
  </si>
  <si>
    <t>HER017</t>
  </si>
  <si>
    <t>HER027</t>
  </si>
  <si>
    <t>HER038</t>
  </si>
  <si>
    <t>R</t>
  </si>
  <si>
    <t>HER051</t>
  </si>
  <si>
    <t>HER060</t>
  </si>
  <si>
    <t>IOM023</t>
  </si>
  <si>
    <t>IOM049</t>
  </si>
  <si>
    <t>IOM075</t>
  </si>
  <si>
    <t>IOM079</t>
  </si>
  <si>
    <t>IOM084</t>
  </si>
  <si>
    <t>IOM091</t>
  </si>
  <si>
    <t>IOM094</t>
  </si>
  <si>
    <t>IOM111</t>
  </si>
  <si>
    <t>KEN004</t>
  </si>
  <si>
    <t>KEN024</t>
  </si>
  <si>
    <t>KEN039</t>
  </si>
  <si>
    <t>E1b</t>
  </si>
  <si>
    <t>KEN051</t>
  </si>
  <si>
    <t>KEN055</t>
  </si>
  <si>
    <t>KEN062</t>
  </si>
  <si>
    <t>KEN077</t>
  </si>
  <si>
    <t>KEN082</t>
  </si>
  <si>
    <t>KEN084</t>
  </si>
  <si>
    <t>KEN099</t>
  </si>
  <si>
    <t>LAN009</t>
  </si>
  <si>
    <t>LAN010</t>
  </si>
  <si>
    <t>LAN502</t>
  </si>
  <si>
    <t>LAN516</t>
  </si>
  <si>
    <t>LAN518</t>
  </si>
  <si>
    <t>LAN521</t>
  </si>
  <si>
    <t>LAN527</t>
  </si>
  <si>
    <t>LAN531</t>
  </si>
  <si>
    <t>LAN540</t>
  </si>
  <si>
    <t>LAN545</t>
  </si>
  <si>
    <t>LEI002</t>
  </si>
  <si>
    <t>LEI007</t>
  </si>
  <si>
    <t>LEI025</t>
  </si>
  <si>
    <t>LEI028</t>
  </si>
  <si>
    <t>LEI041</t>
  </si>
  <si>
    <t>LEI042</t>
  </si>
  <si>
    <t>LEI046</t>
  </si>
  <si>
    <t>LEI050</t>
  </si>
  <si>
    <t>LEI066</t>
  </si>
  <si>
    <t>LEI067</t>
  </si>
  <si>
    <t>LIN009</t>
  </si>
  <si>
    <t>LIN508</t>
  </si>
  <si>
    <t>LIN650</t>
  </si>
  <si>
    <t>LIN653</t>
  </si>
  <si>
    <t>LIN679</t>
  </si>
  <si>
    <t>LIN700</t>
  </si>
  <si>
    <t>LIN703</t>
  </si>
  <si>
    <t>LIN719</t>
  </si>
  <si>
    <t>LIN730</t>
  </si>
  <si>
    <t>LIN733</t>
  </si>
  <si>
    <t>MWA009</t>
  </si>
  <si>
    <t>MWA053</t>
  </si>
  <si>
    <t>MWA068</t>
  </si>
  <si>
    <t>MWA072</t>
  </si>
  <si>
    <t>MWA093</t>
  </si>
  <si>
    <t>MWA127</t>
  </si>
  <si>
    <t>MWA129</t>
  </si>
  <si>
    <t>MWA133</t>
  </si>
  <si>
    <t>MWA139</t>
  </si>
  <si>
    <t>NEA059</t>
  </si>
  <si>
    <t>NEA090</t>
  </si>
  <si>
    <t>NEA144</t>
  </si>
  <si>
    <t>NEA165</t>
  </si>
  <si>
    <t>NEA197</t>
  </si>
  <si>
    <t>NEA295</t>
  </si>
  <si>
    <t>NEA506</t>
  </si>
  <si>
    <t>NEA520</t>
  </si>
  <si>
    <t>NIR005</t>
  </si>
  <si>
    <t>NIR010</t>
  </si>
  <si>
    <t>NIR022</t>
  </si>
  <si>
    <t>NIR067</t>
  </si>
  <si>
    <t>NIR073</t>
  </si>
  <si>
    <t>NIR074</t>
  </si>
  <si>
    <t>NIR075</t>
  </si>
  <si>
    <t>NIR088</t>
  </si>
  <si>
    <t>NIR091</t>
  </si>
  <si>
    <t>NIR092</t>
  </si>
  <si>
    <t>NOR002</t>
  </si>
  <si>
    <t>NOR094</t>
  </si>
  <si>
    <t>NOR149</t>
  </si>
  <si>
    <t>NOR163</t>
  </si>
  <si>
    <t>NOR164</t>
  </si>
  <si>
    <t>NOR181</t>
  </si>
  <si>
    <t>NOR193</t>
  </si>
  <si>
    <t>NOR196</t>
  </si>
  <si>
    <t>NOR197</t>
  </si>
  <si>
    <t>NOR524</t>
  </si>
  <si>
    <t>NOT020</t>
  </si>
  <si>
    <t>NOT021</t>
  </si>
  <si>
    <t>NOT028</t>
  </si>
  <si>
    <t>NOT039</t>
  </si>
  <si>
    <t>NOT061</t>
  </si>
  <si>
    <t>NOT071</t>
  </si>
  <si>
    <t>NOT078</t>
  </si>
  <si>
    <t>NOT086</t>
  </si>
  <si>
    <t>NOT096</t>
  </si>
  <si>
    <t>NPE005</t>
  </si>
  <si>
    <t>NPE012</t>
  </si>
  <si>
    <t>NPE023</t>
  </si>
  <si>
    <t>NPE029</t>
  </si>
  <si>
    <t>NPE049</t>
  </si>
  <si>
    <t>NPE051</t>
  </si>
  <si>
    <t>NPE055</t>
  </si>
  <si>
    <t>NPE056</t>
  </si>
  <si>
    <t>NPE062</t>
  </si>
  <si>
    <t>NPE064</t>
  </si>
  <si>
    <t>NTH007</t>
  </si>
  <si>
    <t>NTH019</t>
  </si>
  <si>
    <t>NTH032</t>
  </si>
  <si>
    <t>NTH042</t>
  </si>
  <si>
    <t>N</t>
  </si>
  <si>
    <t>NTH044</t>
  </si>
  <si>
    <t>NTH045</t>
  </si>
  <si>
    <t>NTH067</t>
  </si>
  <si>
    <t>NTH076</t>
  </si>
  <si>
    <t>NTH080</t>
  </si>
  <si>
    <t>NTH081</t>
  </si>
  <si>
    <t>NWA010</t>
  </si>
  <si>
    <t>NWA015</t>
  </si>
  <si>
    <t>NWA016</t>
  </si>
  <si>
    <t>NWA061</t>
  </si>
  <si>
    <t>NWA070</t>
  </si>
  <si>
    <t>NWA083</t>
  </si>
  <si>
    <t>NWA090</t>
  </si>
  <si>
    <t>NWA111</t>
  </si>
  <si>
    <t>NWA121</t>
  </si>
  <si>
    <t>NWA126</t>
  </si>
  <si>
    <t>ORK503</t>
  </si>
  <si>
    <t>ORK508</t>
  </si>
  <si>
    <t>ORK515</t>
  </si>
  <si>
    <t>ORK529</t>
  </si>
  <si>
    <t>ORK540</t>
  </si>
  <si>
    <t>ORK544</t>
  </si>
  <si>
    <t>ORK549</t>
  </si>
  <si>
    <t>ORK550</t>
  </si>
  <si>
    <t>ORK555</t>
  </si>
  <si>
    <t>ORK584</t>
  </si>
  <si>
    <t>OXF021</t>
  </si>
  <si>
    <t>OXF044</t>
  </si>
  <si>
    <t>OXF050</t>
  </si>
  <si>
    <t>F</t>
  </si>
  <si>
    <t>OXF084</t>
  </si>
  <si>
    <t>OXF130</t>
  </si>
  <si>
    <t>OXF160</t>
  </si>
  <si>
    <t>OXF168</t>
  </si>
  <si>
    <t>OXF170</t>
  </si>
  <si>
    <t>OXF174</t>
  </si>
  <si>
    <t>OXF175</t>
  </si>
  <si>
    <t>RIR003</t>
  </si>
  <si>
    <t>RIR006</t>
  </si>
  <si>
    <t>RIR015</t>
  </si>
  <si>
    <t>RIR016</t>
  </si>
  <si>
    <t>SCO008</t>
  </si>
  <si>
    <t>SCO010</t>
  </si>
  <si>
    <t>SCO017</t>
  </si>
  <si>
    <t>SCO043</t>
  </si>
  <si>
    <t>SCO045</t>
  </si>
  <si>
    <t>SCO047</t>
  </si>
  <si>
    <t>SCO050</t>
  </si>
  <si>
    <t>SCO062</t>
  </si>
  <si>
    <t>SCO065</t>
  </si>
  <si>
    <t>SHR501</t>
  </si>
  <si>
    <t>SHR503</t>
  </si>
  <si>
    <t>SPE007</t>
  </si>
  <si>
    <t>SPE010</t>
  </si>
  <si>
    <t>SPE023</t>
  </si>
  <si>
    <t>SPE025</t>
  </si>
  <si>
    <t>SPE045</t>
  </si>
  <si>
    <t>SPE053</t>
  </si>
  <si>
    <t>SPE062</t>
  </si>
  <si>
    <t>STA504</t>
  </si>
  <si>
    <t>STA505</t>
  </si>
  <si>
    <t>STA510</t>
  </si>
  <si>
    <t>STA512</t>
  </si>
  <si>
    <t>STA513</t>
  </si>
  <si>
    <t>STA517</t>
  </si>
  <si>
    <t>STA522</t>
  </si>
  <si>
    <t>STA524</t>
  </si>
  <si>
    <t>STA526</t>
  </si>
  <si>
    <t>SUF049</t>
  </si>
  <si>
    <t>SUF073</t>
  </si>
  <si>
    <t>SUF079</t>
  </si>
  <si>
    <t>SUF163</t>
  </si>
  <si>
    <t>SUF174</t>
  </si>
  <si>
    <t>SUF181</t>
  </si>
  <si>
    <t>SUF217</t>
  </si>
  <si>
    <t>SUF249</t>
  </si>
  <si>
    <t>SUF251</t>
  </si>
  <si>
    <t>SUF512</t>
  </si>
  <si>
    <t>SUS014</t>
  </si>
  <si>
    <t>SUS019</t>
  </si>
  <si>
    <t>SUS026</t>
  </si>
  <si>
    <t>SUS027</t>
  </si>
  <si>
    <t>SUS034</t>
  </si>
  <si>
    <t>SUS035</t>
  </si>
  <si>
    <t>SUS421</t>
  </si>
  <si>
    <t>SUS431</t>
  </si>
  <si>
    <t>SUS443</t>
  </si>
  <si>
    <t>SUS469</t>
  </si>
  <si>
    <t>WAL001</t>
  </si>
  <si>
    <t>WAL008</t>
  </si>
  <si>
    <t>WAL011</t>
  </si>
  <si>
    <t>WAL012</t>
  </si>
  <si>
    <t>WAL023</t>
  </si>
  <si>
    <t>WAL042</t>
  </si>
  <si>
    <t>WAL043</t>
  </si>
  <si>
    <t>WAL046</t>
  </si>
  <si>
    <t>WAL048</t>
  </si>
  <si>
    <t>WAL049</t>
  </si>
  <si>
    <t>WAR002</t>
  </si>
  <si>
    <t>WAR004</t>
  </si>
  <si>
    <t>WAR005</t>
  </si>
  <si>
    <t>WAR015</t>
  </si>
  <si>
    <t>WIL002</t>
  </si>
  <si>
    <t>WIL007</t>
  </si>
  <si>
    <t>WIL009</t>
  </si>
  <si>
    <t>WIL011</t>
  </si>
  <si>
    <t>WIL014</t>
  </si>
  <si>
    <t>WIL017</t>
  </si>
  <si>
    <t>WIL023</t>
  </si>
  <si>
    <t>WIL025</t>
  </si>
  <si>
    <t>WIL027</t>
  </si>
  <si>
    <t>WIL030</t>
  </si>
  <si>
    <t>WOR011</t>
  </si>
  <si>
    <t>WOR013</t>
  </si>
  <si>
    <t>WOR018</t>
  </si>
  <si>
    <t>WOR023</t>
  </si>
  <si>
    <t>WOR034</t>
  </si>
  <si>
    <t>WOR042</t>
  </si>
  <si>
    <t>WOR046</t>
  </si>
  <si>
    <t>YOR008</t>
  </si>
  <si>
    <t>YOR069</t>
  </si>
  <si>
    <t>YOR097</t>
  </si>
  <si>
    <t>YOR129</t>
  </si>
  <si>
    <t>YOR139</t>
  </si>
  <si>
    <t>YOR202</t>
  </si>
  <si>
    <t>YOR221</t>
  </si>
  <si>
    <t>YOR227</t>
  </si>
  <si>
    <t>YOR564</t>
  </si>
  <si>
    <t>YOR599</t>
  </si>
  <si>
    <t>RAN138</t>
  </si>
  <si>
    <t>RAN147</t>
  </si>
  <si>
    <t>Pop_Name</t>
  </si>
  <si>
    <t>ARG</t>
  </si>
  <si>
    <t>ARGYLL</t>
  </si>
  <si>
    <t>V19</t>
  </si>
  <si>
    <t>H1+152</t>
  </si>
  <si>
    <t>J1c2m</t>
  </si>
  <si>
    <t>U5b1b1+@16192</t>
  </si>
  <si>
    <t>H1e1a1</t>
  </si>
  <si>
    <t>U4b1b1b</t>
  </si>
  <si>
    <t>J1c3e</t>
  </si>
  <si>
    <t>BAN</t>
  </si>
  <si>
    <t>BANFF AND BUCHAN</t>
  </si>
  <si>
    <t>H2a2a</t>
  </si>
  <si>
    <t>J1c3+189</t>
  </si>
  <si>
    <t>H1bv1</t>
  </si>
  <si>
    <t>H1m1</t>
  </si>
  <si>
    <t>H1e1a4</t>
  </si>
  <si>
    <t>J1b1a1+146</t>
  </si>
  <si>
    <t>J1c2</t>
  </si>
  <si>
    <t>I2'3</t>
  </si>
  <si>
    <t>I2a2b</t>
  </si>
  <si>
    <t>J1</t>
  </si>
  <si>
    <t>U5a1a2</t>
  </si>
  <si>
    <t>BED</t>
  </si>
  <si>
    <t>BEDFORDSHIRE</t>
  </si>
  <si>
    <t>H2a1b1</t>
  </si>
  <si>
    <t>BER</t>
  </si>
  <si>
    <t>BERKSHIRE</t>
  </si>
  <si>
    <t>J2b2</t>
  </si>
  <si>
    <t>H1bs</t>
  </si>
  <si>
    <t>U5b3h</t>
  </si>
  <si>
    <t>I2a2a</t>
  </si>
  <si>
    <t>J2b1a</t>
  </si>
  <si>
    <t>U5a1+@16192</t>
  </si>
  <si>
    <t>BUC</t>
  </si>
  <si>
    <t>BUCKINGHAMSHIRE</t>
  </si>
  <si>
    <t>H2a+152  16311</t>
  </si>
  <si>
    <t>CAM</t>
  </si>
  <si>
    <t>CAMBRIDGESHIRE</t>
  </si>
  <si>
    <t>K2b1a1</t>
  </si>
  <si>
    <t>T1a1'3</t>
  </si>
  <si>
    <t>H1a1</t>
  </si>
  <si>
    <t>H10e</t>
  </si>
  <si>
    <t>CHE</t>
  </si>
  <si>
    <t>CHESHIRE</t>
  </si>
  <si>
    <t>P2</t>
  </si>
  <si>
    <t>J1c</t>
  </si>
  <si>
    <t>I5a</t>
  </si>
  <si>
    <t>H5</t>
  </si>
  <si>
    <t>H6</t>
  </si>
  <si>
    <t>K1a</t>
  </si>
  <si>
    <t>I2a1</t>
  </si>
  <si>
    <t>H1c1</t>
  </si>
  <si>
    <t>X2b+226</t>
  </si>
  <si>
    <t>COR</t>
  </si>
  <si>
    <t>CORNWALL</t>
  </si>
  <si>
    <t>H1a3c</t>
  </si>
  <si>
    <t>U4a3a</t>
  </si>
  <si>
    <t>U5b1d1c</t>
  </si>
  <si>
    <t>H1e+16129</t>
  </si>
  <si>
    <t>HV0</t>
  </si>
  <si>
    <t>J1c2r</t>
  </si>
  <si>
    <t>K1a4+146</t>
  </si>
  <si>
    <t>H1c</t>
  </si>
  <si>
    <t>K2</t>
  </si>
  <si>
    <t>CUM</t>
  </si>
  <si>
    <t>CUMBRIA</t>
  </si>
  <si>
    <t>H4a1a+195</t>
  </si>
  <si>
    <t>T2b3e</t>
  </si>
  <si>
    <t>U5a2</t>
  </si>
  <si>
    <t>T1a1k</t>
  </si>
  <si>
    <t>DER</t>
  </si>
  <si>
    <t>DERBYSHIRE</t>
  </si>
  <si>
    <t>H5b2</t>
  </si>
  <si>
    <t>U5b2a2</t>
  </si>
  <si>
    <t>HV9a</t>
  </si>
  <si>
    <t>DEV</t>
  </si>
  <si>
    <t>DEVON</t>
  </si>
  <si>
    <t>H7a1</t>
  </si>
  <si>
    <t>H1a</t>
  </si>
  <si>
    <t>T2a1b</t>
  </si>
  <si>
    <t>DOR</t>
  </si>
  <si>
    <t>DORSET</t>
  </si>
  <si>
    <t>J2a1</t>
  </si>
  <si>
    <t>H5a1j</t>
  </si>
  <si>
    <t>T2b</t>
  </si>
  <si>
    <t>U6a</t>
  </si>
  <si>
    <t>ESS</t>
  </si>
  <si>
    <t>ESSEX</t>
  </si>
  <si>
    <t>H2a2a1f</t>
  </si>
  <si>
    <t>FOD</t>
  </si>
  <si>
    <t>FOREST OF DEAN</t>
  </si>
  <si>
    <t>K2a</t>
  </si>
  <si>
    <t>T2b3+151</t>
  </si>
  <si>
    <t>J1c3f</t>
  </si>
  <si>
    <t>J2a2a1+16311</t>
  </si>
  <si>
    <t>U6</t>
  </si>
  <si>
    <t>GLO</t>
  </si>
  <si>
    <t>GLOUCESTERSHIRE</t>
  </si>
  <si>
    <t>H1au</t>
  </si>
  <si>
    <t>H1b1+16362</t>
  </si>
  <si>
    <t>K1a+150</t>
  </si>
  <si>
    <t>J1c1c</t>
  </si>
  <si>
    <t>T2b4a</t>
  </si>
  <si>
    <t>H11a4</t>
  </si>
  <si>
    <t>HAM</t>
  </si>
  <si>
    <t>HAMPSHIRE</t>
  </si>
  <si>
    <t>J2a1a1</t>
  </si>
  <si>
    <t>V+@72</t>
  </si>
  <si>
    <t>HER</t>
  </si>
  <si>
    <t>HEREFORDSHIRE</t>
  </si>
  <si>
    <t>H6a1a1a</t>
  </si>
  <si>
    <t>T1</t>
  </si>
  <si>
    <t>I1a1d</t>
  </si>
  <si>
    <t>R9</t>
  </si>
  <si>
    <t>U7a</t>
  </si>
  <si>
    <t>IOM</t>
  </si>
  <si>
    <t>ISLE OF MAN</t>
  </si>
  <si>
    <t>H2a3</t>
  </si>
  <si>
    <t>H1e4a</t>
  </si>
  <si>
    <t>H5a1g</t>
  </si>
  <si>
    <t>K1a4a1b2</t>
  </si>
  <si>
    <t>U5a1b3</t>
  </si>
  <si>
    <t>K1c2</t>
  </si>
  <si>
    <t>KEN</t>
  </si>
  <si>
    <t>KENT</t>
  </si>
  <si>
    <t>H85</t>
  </si>
  <si>
    <t>E1b1b</t>
  </si>
  <si>
    <t>J1c2e</t>
  </si>
  <si>
    <t>U5a2c3</t>
  </si>
  <si>
    <t>J1c3c</t>
  </si>
  <si>
    <t>K2a11</t>
  </si>
  <si>
    <t>W5a2</t>
  </si>
  <si>
    <t>LAN</t>
  </si>
  <si>
    <t>LANCASHIRE</t>
  </si>
  <si>
    <t>H2a2a1</t>
  </si>
  <si>
    <t>U3a</t>
  </si>
  <si>
    <t>H1+16239</t>
  </si>
  <si>
    <t>H1b1b</t>
  </si>
  <si>
    <t>LEI</t>
  </si>
  <si>
    <t>LEICESTERSHIRE</t>
  </si>
  <si>
    <t>H11a2a</t>
  </si>
  <si>
    <t>U5a1a1+152</t>
  </si>
  <si>
    <t>H1f+16093</t>
  </si>
  <si>
    <t>H1b</t>
  </si>
  <si>
    <t>LIN</t>
  </si>
  <si>
    <t>LINCOLNSHIRE</t>
  </si>
  <si>
    <t>U5a1</t>
  </si>
  <si>
    <t>T2f1a</t>
  </si>
  <si>
    <t>U5b2c2b</t>
  </si>
  <si>
    <t>H27</t>
  </si>
  <si>
    <t>I2a1a</t>
  </si>
  <si>
    <t>K1c</t>
  </si>
  <si>
    <t>MWA</t>
  </si>
  <si>
    <t>MID WALES</t>
  </si>
  <si>
    <t>H2a1</t>
  </si>
  <si>
    <t>W+194</t>
  </si>
  <si>
    <t>G2a2</t>
  </si>
  <si>
    <t>H15</t>
  </si>
  <si>
    <t>U3a1c</t>
  </si>
  <si>
    <t>NEA</t>
  </si>
  <si>
    <t>NORTH EAST</t>
  </si>
  <si>
    <t>K2b1b</t>
  </si>
  <si>
    <t>H1an2</t>
  </si>
  <si>
    <t>I2c1a2</t>
  </si>
  <si>
    <t>H10+(16093)</t>
  </si>
  <si>
    <t>U5a1a1+16362</t>
  </si>
  <si>
    <t>H1n+146+195</t>
  </si>
  <si>
    <t>T2b24</t>
  </si>
  <si>
    <t>NIR</t>
  </si>
  <si>
    <t>NORTHERN IRELAND</t>
  </si>
  <si>
    <t>NOR</t>
  </si>
  <si>
    <t>NORFOLK</t>
  </si>
  <si>
    <t>I2c2</t>
  </si>
  <si>
    <t>H29</t>
  </si>
  <si>
    <t>NOT</t>
  </si>
  <si>
    <t>NOTTINGHAMSHIRE</t>
  </si>
  <si>
    <t>H3b6</t>
  </si>
  <si>
    <t>H1a3</t>
  </si>
  <si>
    <t>H42a</t>
  </si>
  <si>
    <t>H1c+152</t>
  </si>
  <si>
    <t>H7c1</t>
  </si>
  <si>
    <t>NPE</t>
  </si>
  <si>
    <t>NORTH PEMBROKESHIRE</t>
  </si>
  <si>
    <t>I1a1</t>
  </si>
  <si>
    <t>T2b4b</t>
  </si>
  <si>
    <t>T2e1</t>
  </si>
  <si>
    <t>V+@16298</t>
  </si>
  <si>
    <t>V10a</t>
  </si>
  <si>
    <t>NTH</t>
  </si>
  <si>
    <t>NORTHAMPTON</t>
  </si>
  <si>
    <t>T2e</t>
  </si>
  <si>
    <t>H11a</t>
  </si>
  <si>
    <t>N1a1a1a2</t>
  </si>
  <si>
    <t>G2a2b1</t>
  </si>
  <si>
    <t>H5a3a+152</t>
  </si>
  <si>
    <t>U2e2</t>
  </si>
  <si>
    <t>NWA</t>
  </si>
  <si>
    <t>NORTH WALES</t>
  </si>
  <si>
    <t>H7a2</t>
  </si>
  <si>
    <t>H41a</t>
  </si>
  <si>
    <t>J1c+16261</t>
  </si>
  <si>
    <t>J1c2h</t>
  </si>
  <si>
    <t>H1e2c</t>
  </si>
  <si>
    <t>H17a2</t>
  </si>
  <si>
    <t>J1c1</t>
  </si>
  <si>
    <t>H8+(114)+152</t>
  </si>
  <si>
    <t>ORK</t>
  </si>
  <si>
    <t>ORKNEY</t>
  </si>
  <si>
    <t>U4b1b1a</t>
  </si>
  <si>
    <t>H1a3b</t>
  </si>
  <si>
    <t>H5+16192</t>
  </si>
  <si>
    <t>OXF</t>
  </si>
  <si>
    <t>OXFORDSHIRE</t>
  </si>
  <si>
    <t>T2+16189</t>
  </si>
  <si>
    <t>H6a1b3</t>
  </si>
  <si>
    <t>H15a1a1</t>
  </si>
  <si>
    <t>RIR</t>
  </si>
  <si>
    <t>REPUBLIC OF IRELAND</t>
  </si>
  <si>
    <t>X2c1a</t>
  </si>
  <si>
    <t>H3b1b1</t>
  </si>
  <si>
    <t>SCOTLAND</t>
  </si>
  <si>
    <t>H1ao</t>
  </si>
  <si>
    <t>H1e1a+16278</t>
  </si>
  <si>
    <t>H1+16189</t>
  </si>
  <si>
    <t>H7h</t>
  </si>
  <si>
    <t>SHR</t>
  </si>
  <si>
    <t>SHROPSHIRE</t>
  </si>
  <si>
    <t>SPE</t>
  </si>
  <si>
    <t>SOUTH PEMBROKESHIRE</t>
  </si>
  <si>
    <t>T2k</t>
  </si>
  <si>
    <t>STA</t>
  </si>
  <si>
    <t>STAFFORDSHIRE</t>
  </si>
  <si>
    <t>U5b</t>
  </si>
  <si>
    <t>H3h2</t>
  </si>
  <si>
    <t>U5a1h</t>
  </si>
  <si>
    <t>K1b2</t>
  </si>
  <si>
    <t>SUF</t>
  </si>
  <si>
    <t>SUFFOLK</t>
  </si>
  <si>
    <t>H26a1a1</t>
  </si>
  <si>
    <t>H24</t>
  </si>
  <si>
    <t>U4a1</t>
  </si>
  <si>
    <t>W1e1</t>
  </si>
  <si>
    <t>J2b1</t>
  </si>
  <si>
    <t>SUS</t>
  </si>
  <si>
    <t>SUSSEX</t>
  </si>
  <si>
    <t>H1q3</t>
  </si>
  <si>
    <t>N1a1</t>
  </si>
  <si>
    <t>H3h7</t>
  </si>
  <si>
    <t>WALES</t>
  </si>
  <si>
    <t>WAR</t>
  </si>
  <si>
    <t>WARWICKSHIRE</t>
  </si>
  <si>
    <t>J2b1a+16311</t>
  </si>
  <si>
    <t>H1cf</t>
  </si>
  <si>
    <t>WIL</t>
  </si>
  <si>
    <t>WILTSHIRE</t>
  </si>
  <si>
    <t>K1b1a1+199</t>
  </si>
  <si>
    <t>X2m</t>
  </si>
  <si>
    <t>WOR</t>
  </si>
  <si>
    <t>WORCESTERSHIRE</t>
  </si>
  <si>
    <t>U5b1d1a</t>
  </si>
  <si>
    <t>YOR</t>
  </si>
  <si>
    <t>YORKSHIRE</t>
  </si>
  <si>
    <t>T2</t>
  </si>
  <si>
    <t>U5a1b1c2</t>
  </si>
  <si>
    <t>RAN</t>
  </si>
  <si>
    <t>RANDOM_pGF_BUC</t>
  </si>
  <si>
    <t>RANDOM_pGF_SHR</t>
  </si>
  <si>
    <t>yhg_shorthand</t>
  </si>
  <si>
    <t>Pop_shorthand</t>
  </si>
  <si>
    <t>10Region</t>
  </si>
  <si>
    <t>CelticLang</t>
  </si>
  <si>
    <t>Danelaw</t>
  </si>
  <si>
    <t>+</t>
  </si>
  <si>
    <t>SNP-chip_data</t>
  </si>
  <si>
    <t>p_GF_local</t>
  </si>
  <si>
    <t>NevGen_pred.</t>
  </si>
  <si>
    <t>mtDNA_hg_pred.</t>
  </si>
  <si>
    <t>mtDNA_hg_shorthand</t>
  </si>
  <si>
    <t>C</t>
  </si>
  <si>
    <t>D</t>
  </si>
  <si>
    <t>East</t>
  </si>
  <si>
    <t>E</t>
  </si>
  <si>
    <t>Orkney</t>
  </si>
  <si>
    <t>Cornwall</t>
  </si>
  <si>
    <t>Wales</t>
  </si>
  <si>
    <t>Scotland, Islands, and the Nort of Eng</t>
  </si>
  <si>
    <t>CSEngland</t>
  </si>
  <si>
    <t>PoBI5cluster</t>
  </si>
  <si>
    <t>HG00103</t>
  </si>
  <si>
    <t>HG00243</t>
  </si>
  <si>
    <t>HG00138</t>
  </si>
  <si>
    <t>HG00126</t>
  </si>
  <si>
    <t>HG00160</t>
  </si>
  <si>
    <t>HG01334</t>
  </si>
  <si>
    <t>HG00148</t>
  </si>
  <si>
    <t>HG00116</t>
  </si>
  <si>
    <t>locus</t>
  </si>
  <si>
    <t>Sequence of alleles</t>
  </si>
  <si>
    <t>rs#</t>
  </si>
  <si>
    <t>D13S317</t>
  </si>
  <si>
    <t>rs73250432</t>
  </si>
  <si>
    <t>HTZ</t>
  </si>
  <si>
    <t>D16S539</t>
  </si>
  <si>
    <t>rs1728369</t>
  </si>
  <si>
    <t>HMZ</t>
  </si>
  <si>
    <t>D1S1656</t>
  </si>
  <si>
    <t>rs4847015</t>
  </si>
  <si>
    <t>D2S1338</t>
  </si>
  <si>
    <t>rs6736691</t>
  </si>
  <si>
    <t>D2S441</t>
  </si>
  <si>
    <t>rs74640515</t>
  </si>
  <si>
    <t>D5S818</t>
  </si>
  <si>
    <t>rs25768</t>
  </si>
  <si>
    <t>D7S820</t>
  </si>
  <si>
    <t>rs7789995</t>
  </si>
  <si>
    <t>rs7789995, rs16887642</t>
  </si>
  <si>
    <t>vWA</t>
  </si>
  <si>
    <t>rs11063969, rs11063970, rs11063971</t>
  </si>
  <si>
    <t>sum</t>
  </si>
  <si>
    <r>
      <t>CE14_TGGA[4]TAGA[3]TGGA[1]TAGA[3]CAGA[4]TAGA[1]CAGA[1]TAGA[1]</t>
    </r>
    <r>
      <rPr>
        <sz val="11"/>
        <color rgb="FF00B050"/>
        <rFont val="Calibri"/>
        <family val="2"/>
        <scheme val="minor"/>
      </rPr>
      <t>_+72A&gt;T_+77C&gt;T_+90T&gt;C</t>
    </r>
  </si>
  <si>
    <r>
      <t>CE11_TATC[12]AATC[1]ATCT[3]</t>
    </r>
    <r>
      <rPr>
        <sz val="11"/>
        <color rgb="FF00B050"/>
        <rFont val="Calibri"/>
        <family val="2"/>
        <scheme val="minor"/>
      </rPr>
      <t>_-25C&gt;T</t>
    </r>
  </si>
  <si>
    <r>
      <t>CE12_GATA[12]</t>
    </r>
    <r>
      <rPr>
        <sz val="11"/>
        <color rgb="FF00B050"/>
        <rFont val="Calibri"/>
        <family val="2"/>
        <scheme val="minor"/>
      </rPr>
      <t>_-95A&gt;C</t>
    </r>
  </si>
  <si>
    <r>
      <t>CE13_GATA[13]</t>
    </r>
    <r>
      <rPr>
        <sz val="11"/>
        <color rgb="FF00B050"/>
        <rFont val="Calibri"/>
        <family val="2"/>
        <scheme val="minor"/>
      </rPr>
      <t>_-95A&gt;C</t>
    </r>
  </si>
  <si>
    <r>
      <t>CE14_GATA[14]</t>
    </r>
    <r>
      <rPr>
        <sz val="11"/>
        <color rgb="FF00B050"/>
        <rFont val="Calibri"/>
        <family val="2"/>
        <scheme val="minor"/>
      </rPr>
      <t>_-95A&gt;C</t>
    </r>
  </si>
  <si>
    <r>
      <t>CE15.3_CCTA[1]TCTA[10]TCA[1]TCTA[4]</t>
    </r>
    <r>
      <rPr>
        <sz val="11"/>
        <color rgb="FF00B050"/>
        <rFont val="Calibri"/>
        <family val="2"/>
        <scheme val="minor"/>
      </rPr>
      <t>_+6C&gt;T</t>
    </r>
  </si>
  <si>
    <r>
      <t>CE17_GGAA[11]GGCA[6]</t>
    </r>
    <r>
      <rPr>
        <sz val="11"/>
        <color rgb="FF00B050"/>
        <rFont val="Calibri"/>
        <family val="2"/>
        <scheme val="minor"/>
      </rPr>
      <t>_-35C&gt;A</t>
    </r>
  </si>
  <si>
    <r>
      <t>CE18_GGAA[12]GGCA[6]</t>
    </r>
    <r>
      <rPr>
        <sz val="11"/>
        <color rgb="FF00B050"/>
        <rFont val="Calibri"/>
        <family val="2"/>
        <scheme val="minor"/>
      </rPr>
      <t>_-35C&gt;A</t>
    </r>
  </si>
  <si>
    <r>
      <t>CE11_TCTA[11]</t>
    </r>
    <r>
      <rPr>
        <sz val="11"/>
        <color rgb="FF00B050"/>
        <rFont val="Calibri"/>
        <family val="2"/>
        <scheme val="minor"/>
      </rPr>
      <t>_-25G&gt;A</t>
    </r>
  </si>
  <si>
    <r>
      <t>CE10_CTCT[1]ATCT[10]</t>
    </r>
    <r>
      <rPr>
        <sz val="11"/>
        <color rgb="FF00B050"/>
        <rFont val="Calibri"/>
        <family val="2"/>
        <scheme val="minor"/>
      </rPr>
      <t>_+13A&gt;G</t>
    </r>
  </si>
  <si>
    <r>
      <t>CE11_CTCT[1]ATCT[11]</t>
    </r>
    <r>
      <rPr>
        <sz val="11"/>
        <color rgb="FF00B050"/>
        <rFont val="Calibri"/>
        <family val="2"/>
        <scheme val="minor"/>
      </rPr>
      <t>_+13A&gt;G</t>
    </r>
  </si>
  <si>
    <r>
      <t>CE12_ATCT[13]</t>
    </r>
    <r>
      <rPr>
        <sz val="11"/>
        <color rgb="FF00B050"/>
        <rFont val="Calibri"/>
        <family val="2"/>
        <scheme val="minor"/>
      </rPr>
      <t>_+13A&gt;G</t>
    </r>
  </si>
  <si>
    <r>
      <t>CE12_CTCT[1]ATCT[12]</t>
    </r>
    <r>
      <rPr>
        <sz val="11"/>
        <color rgb="FF00B050"/>
        <rFont val="Calibri"/>
        <family val="2"/>
        <scheme val="minor"/>
      </rPr>
      <t>_+13A&gt;G</t>
    </r>
  </si>
  <si>
    <r>
      <t>CE13_CTCT[1]ATCT[13]</t>
    </r>
    <r>
      <rPr>
        <sz val="11"/>
        <color rgb="FF00B050"/>
        <rFont val="Calibri"/>
        <family val="2"/>
        <scheme val="minor"/>
      </rPr>
      <t>_+13A&gt;G</t>
    </r>
  </si>
  <si>
    <r>
      <t>CE14_ATCT[15]</t>
    </r>
    <r>
      <rPr>
        <sz val="11"/>
        <color rgb="FF00B050"/>
        <rFont val="Calibri"/>
        <family val="2"/>
        <scheme val="minor"/>
      </rPr>
      <t>_+13A&gt;G</t>
    </r>
  </si>
  <si>
    <r>
      <t>CE8_TATC[8]</t>
    </r>
    <r>
      <rPr>
        <sz val="11"/>
        <color rgb="FF00B050"/>
        <rFont val="Calibri"/>
        <family val="2"/>
        <scheme val="minor"/>
      </rPr>
      <t>_-22T&gt;A_+9G&gt;A</t>
    </r>
  </si>
  <si>
    <r>
      <t>CE8_TATC[8]</t>
    </r>
    <r>
      <rPr>
        <sz val="11"/>
        <color rgb="FF00B050"/>
        <rFont val="Calibri"/>
        <family val="2"/>
        <scheme val="minor"/>
      </rPr>
      <t>_-22T&gt;A</t>
    </r>
  </si>
  <si>
    <r>
      <t>CE7_TATC[7]</t>
    </r>
    <r>
      <rPr>
        <sz val="11"/>
        <color rgb="FF00B050"/>
        <rFont val="Calibri"/>
        <family val="2"/>
        <scheme val="minor"/>
      </rPr>
      <t>_-22T&gt;A</t>
    </r>
  </si>
  <si>
    <r>
      <t>CE9_TATC[9]</t>
    </r>
    <r>
      <rPr>
        <sz val="11"/>
        <color rgb="FF00B050"/>
        <rFont val="Calibri"/>
        <family val="2"/>
        <scheme val="minor"/>
      </rPr>
      <t>_-22T&gt;A</t>
    </r>
  </si>
  <si>
    <r>
      <t>CE10_TATC[10]</t>
    </r>
    <r>
      <rPr>
        <sz val="11"/>
        <color rgb="FF00B050"/>
        <rFont val="Calibri"/>
        <family val="2"/>
        <scheme val="minor"/>
      </rPr>
      <t>_-22T&gt;A</t>
    </r>
  </si>
  <si>
    <r>
      <t>CE11_TATC[11]</t>
    </r>
    <r>
      <rPr>
        <sz val="11"/>
        <color rgb="FF00B050"/>
        <rFont val="Calibri"/>
        <family val="2"/>
        <scheme val="minor"/>
      </rPr>
      <t>_-22T&gt;A</t>
    </r>
  </si>
  <si>
    <r>
      <t>CE12_TATC[12]</t>
    </r>
    <r>
      <rPr>
        <sz val="11"/>
        <color rgb="FF00B050"/>
        <rFont val="Calibri"/>
        <family val="2"/>
        <scheme val="minor"/>
      </rPr>
      <t>_-22T&gt;A</t>
    </r>
  </si>
  <si>
    <t>#alleles with SNP</t>
  </si>
  <si>
    <t>TGGA[2-5]TAGA[1-3]TGGA[1]TAGA[5-15]CAGA[3-5]TAGA[0-1]</t>
  </si>
  <si>
    <t>13-24</t>
  </si>
  <si>
    <t>N/A</t>
  </si>
  <si>
    <t>vWA 24 [TAGA]3 TGGA TAGA TGGA [TAGA]12 [CAGA]5 TAGA</t>
  </si>
  <si>
    <t>CE24_TGGA[2]TAGA[1]TGGA[1]TAGA[3]TGGA[1]TAGA[1]TGGA[1]TAGA[12]CAGA[5]TAGA[1]</t>
  </si>
  <si>
    <t>CE24</t>
  </si>
  <si>
    <t>MH167101.1</t>
  </si>
  <si>
    <t>vWA 20 [TAGA]15 [CAGA]4 TAGA</t>
  </si>
  <si>
    <t>CE20_TGGA[2]TAGA[1]TGGA[1]TAGA[15]CAGA[4]TAGA[1]</t>
  </si>
  <si>
    <t>MH167100.1</t>
  </si>
  <si>
    <t>vWA 20 [TAGA]14 [CAGA]5 TAGA</t>
  </si>
  <si>
    <t>CE20_TGGA[2]TAGA[1]TGGA[1]TAGA[14]CAGA[5]TAGA[1]</t>
  </si>
  <si>
    <t>CE20</t>
  </si>
  <si>
    <t>MH167098.1</t>
  </si>
  <si>
    <t>vWA 19 [TAGA]15 [CAGA]3 TAGA</t>
  </si>
  <si>
    <t>CE19_TGGA[2]TAGA[1]TGGA[1]TAGA[15]CAGA[3]TAGA[1]</t>
  </si>
  <si>
    <t>MH167097.1</t>
  </si>
  <si>
    <t>vWA 19 [TAGA]14 [CAGA]4 TAGA</t>
  </si>
  <si>
    <t>CE19_TGGA[2]TAGA[1]TGGA[1]TAGA[14]CAGA[4]TAGA[1]</t>
  </si>
  <si>
    <t>MH167096.1</t>
  </si>
  <si>
    <t>vWA 19 [TAGA]13 [CAGA]5 TAGA</t>
  </si>
  <si>
    <t>CE19_TGGA[2]TAGA[1]TGGA[1]TAGA[13]CAGA[5]TAGA[1]</t>
  </si>
  <si>
    <t>CE19</t>
  </si>
  <si>
    <t>MH167094.1</t>
  </si>
  <si>
    <t>vWA 18 [TAGA]14 [CAGA]3 TAGA</t>
  </si>
  <si>
    <t>CE18_TGGA[2]TAGA[1]TGGA[1]TAGA[14]CAGA[3]TAGA[1]</t>
  </si>
  <si>
    <t>MK569949.1</t>
  </si>
  <si>
    <t>vWA 18 [TAGA]13 [CAGA]5</t>
  </si>
  <si>
    <t>CE18_TGGA[2]TAGA[1]TGGA[1]TAGA[13]CAGA[5]</t>
  </si>
  <si>
    <t>vWA 18 [TAGA]13 [CAGA]4 TAGA rsN/A_@chr12:5,984,088_C&gt;T</t>
  </si>
  <si>
    <t>CE18_TGGA[2]TAGA[1]TGGA[1]TAGA[13]CAGA[4]TAGA[1]_+44C&gt;T_rsN/A_@chr12:5,984,088</t>
  </si>
  <si>
    <t>MH167093.1</t>
  </si>
  <si>
    <t>vWA 18 [TAGA]13 [CAGA]4 TAGA</t>
  </si>
  <si>
    <t>CE18_TGGA[2]TAGA[1]TGGA[1]TAGA[13]CAGA[4]TAGA[1]</t>
  </si>
  <si>
    <t>CE18</t>
  </si>
  <si>
    <t>vWA 17 [TAGA]5 CAGA [TAGA]6 [CAGA]4 TAGA</t>
  </si>
  <si>
    <t>CE17_TGGA[2]TAGA[1]TGGA[1]TAGA[5]CAGA[1]TAGA[6]CAGA[4]TAGA[1]</t>
  </si>
  <si>
    <t>MK569948.1</t>
  </si>
  <si>
    <t>vWA 17 [TAGA]13 [CAGA]3 GAGA</t>
  </si>
  <si>
    <t>CE17_TGGA[2]TAGA[1]TGGA[1]TAGA[13]CAGA[3]TAGA[1]</t>
  </si>
  <si>
    <t>MH167088.1</t>
  </si>
  <si>
    <t>vWA 17 [TAGA]12 [CAGA]4 TAGA</t>
  </si>
  <si>
    <t>CE17_TGGA[2]TAGA[1]TGGA[1]TAGA[12]CAGA[4]TAGA[1]</t>
  </si>
  <si>
    <t>MH167086.1</t>
  </si>
  <si>
    <t>vWA 17 [TAGA]11 [CAGA]5 TAGA</t>
  </si>
  <si>
    <t>CE17_TGGA[2]TAGA[1]TGGA[1]TAGA[11]CAGA[5]TAGA[1]</t>
  </si>
  <si>
    <t>CE17</t>
  </si>
  <si>
    <t>MH167085.1</t>
  </si>
  <si>
    <t>vWA 16 [TAGA]12 [CAGA]3 TAGA</t>
  </si>
  <si>
    <t>CE16_TGGA[2]TAGA[1]TGGA[1]TAGA[12]CAGA[3]TAGA[1]</t>
  </si>
  <si>
    <t>MH167084.1</t>
  </si>
  <si>
    <t>vWA 16 [TAGA]11 [CAGA]4 TAGA</t>
  </si>
  <si>
    <t>CE16_TGGA[2]TAGA[1]TGGA[1]TAGA[11]CAGA[4]TAGA[1]</t>
  </si>
  <si>
    <t>CE16</t>
  </si>
  <si>
    <t>MH167083.1</t>
  </si>
  <si>
    <t>vWA 15 TGGA [TAGA]3 TGGA [TAGA]3 [CAGA]4 TAGA CAGA TAGA rs75219269 rs11063969 rs11063970 rs11063971</t>
  </si>
  <si>
    <t>CE15_TGGA[5]TAGA[3]TGGA[1]TAGA[3]CAGA[4]TAGA[1]CAGA[1]TAGA[1]_+72A&gt;T_rs11063969,_+77C&gt;T_ rs11063970,_+90T&gt;C_ rs11063971</t>
  </si>
  <si>
    <t>MH167082.1</t>
  </si>
  <si>
    <t>vWA 15 [TAGA]11 [CAGA]3 TAGA</t>
  </si>
  <si>
    <t>CE15_TGGA[2]TAGA[1]TGGA[1]TAGA[11]CAGA[3]TAGA[1]</t>
  </si>
  <si>
    <t>MH167081.1</t>
  </si>
  <si>
    <t>vWA 15 [TAGA]10 [CAGA]4 TAGA</t>
  </si>
  <si>
    <t>CE15_TGGA[2]TAGA[1]TGGA[1]TAGA[10]CAGA[4]TAGA[1]</t>
  </si>
  <si>
    <t>CE15</t>
  </si>
  <si>
    <t>MH167078.1</t>
  </si>
  <si>
    <t>vWA 14 [TAGA]3 TGGA [TAGA]3 [CAGA]4 TAGA CAGA TAGA rs75219269 rs11063969 rs11063970 rs11063971</t>
  </si>
  <si>
    <t>CE14_TGGA[4]TAGA[3]TGGA[1]TAGA[3]CAGA[4]TAGA[1]CAGA[1]TAGA[1]_+72A&gt;T_rs11063969,_+77C&gt;T_ rs11063970,_+90T&gt;C_ rs11063971</t>
  </si>
  <si>
    <t>MH167076.1</t>
  </si>
  <si>
    <t>vWA 14 [TAGA]9 [CAGA]4 TAGA</t>
  </si>
  <si>
    <t>CE14_TGGA[2]TAGA[1]TGGA[1]TAGA[9]CAGA[4]TAGA[1]</t>
  </si>
  <si>
    <t>MH167077.1</t>
  </si>
  <si>
    <t>vWA 14 [TAGA]10 [CAGA]3 TAGA</t>
  </si>
  <si>
    <t>CE14_TGGA[2]TAGA[1]TGGA[1]TAGA[10]CAGA[3]TAGA[1]</t>
  </si>
  <si>
    <t>CE14</t>
  </si>
  <si>
    <t>MH167073.1</t>
  </si>
  <si>
    <t>vWA 13 [TAGA]9 [CAGA]3 TAGA</t>
  </si>
  <si>
    <t>CE13_TGGA[2]TAGA[1]TGGA[1]TAGA[9]CAGA[3]TAGA[1]</t>
  </si>
  <si>
    <t>MH167072.1</t>
  </si>
  <si>
    <t>vWA 13 [TAGA]8 [CAGA]4 TAGA</t>
  </si>
  <si>
    <t>CE13_TGGA[2]TAGA[1]TGGA[1]TAGA[8]CAGA[4]TAGA[1]</t>
  </si>
  <si>
    <t>CE13</t>
  </si>
  <si>
    <t>GRCh38, chr12:5,983,959..5,984,144</t>
  </si>
  <si>
    <t>STRSeq #</t>
  </si>
  <si>
    <t>STRSeq-compatible structure</t>
  </si>
  <si>
    <t>frequency (%)</t>
  </si>
  <si>
    <t>Total count</t>
  </si>
  <si>
    <t>heterozygote</t>
  </si>
  <si>
    <t>homozygote</t>
  </si>
  <si>
    <t>CE equivalent</t>
  </si>
  <si>
    <t>Genomic location of reported sequence</t>
  </si>
  <si>
    <t>AATG[8-12]</t>
  </si>
  <si>
    <t>8-12</t>
  </si>
  <si>
    <t>MF044256.2</t>
  </si>
  <si>
    <t>TPOX 12 [AATG]12</t>
  </si>
  <si>
    <t>CE12_AATG[12]</t>
  </si>
  <si>
    <t>CE12</t>
  </si>
  <si>
    <t>MF044255.2</t>
  </si>
  <si>
    <t>TPOX 11 [AATG]11</t>
  </si>
  <si>
    <t>CE11_AATG[11]</t>
  </si>
  <si>
    <t>CE11</t>
  </si>
  <si>
    <t>MF044253.2</t>
  </si>
  <si>
    <t>TPOX 10 [AATG]10</t>
  </si>
  <si>
    <t>CE10_AATG[10]</t>
  </si>
  <si>
    <t>CE10</t>
  </si>
  <si>
    <t>MF044251.2</t>
  </si>
  <si>
    <t>TPOX 9 [AATG]9</t>
  </si>
  <si>
    <t>CE9_AATG[9]</t>
  </si>
  <si>
    <t>CE9</t>
  </si>
  <si>
    <t>MF044250.1</t>
  </si>
  <si>
    <t>TPOX 8 [AATG]8 rs149212737</t>
  </si>
  <si>
    <t>CE8_AATG[8]_-52G&gt;T_rs149212737</t>
  </si>
  <si>
    <t>MF044248.2</t>
  </si>
  <si>
    <t>TPOX 8 [AATG]8</t>
  </si>
  <si>
    <t>CE8_AATG[8]</t>
  </si>
  <si>
    <t>CE8</t>
  </si>
  <si>
    <t>GRCh38, chr2:1,489,529..1,489,702</t>
  </si>
  <si>
    <t>TPOX</t>
  </si>
  <si>
    <t>AATG[5-10]</t>
  </si>
  <si>
    <t>5-10</t>
  </si>
  <si>
    <t>MH085125.1</t>
  </si>
  <si>
    <t>TH01 10 [AATG]10</t>
  </si>
  <si>
    <t>MH085124.1</t>
  </si>
  <si>
    <t>TH01 9.3 [AATG]6 ATG [AATG]3</t>
  </si>
  <si>
    <t>CE9.3_AATG[6]ATG[1]AATG[3]</t>
  </si>
  <si>
    <t>CE9.3</t>
  </si>
  <si>
    <t>MH085121.1</t>
  </si>
  <si>
    <t>TH01 9 [AATG]9</t>
  </si>
  <si>
    <t>MH085119.1</t>
  </si>
  <si>
    <t>TH01 8 [AATG]8</t>
  </si>
  <si>
    <t>TH01 7 [AATG]7 rs112257019</t>
  </si>
  <si>
    <t>CE7_AATG[7]_+136C&gt;T_rs112257019</t>
  </si>
  <si>
    <t>MH085116.1</t>
  </si>
  <si>
    <t>TH01 7 [AATG]7</t>
  </si>
  <si>
    <t>CE7_AATG[7]</t>
  </si>
  <si>
    <t>CE7</t>
  </si>
  <si>
    <t>MH085115.1</t>
  </si>
  <si>
    <t>TH01 6 [AATG]6</t>
  </si>
  <si>
    <t>CE6_AATG[6]</t>
  </si>
  <si>
    <t>CE6</t>
  </si>
  <si>
    <t>MH085114.1</t>
  </si>
  <si>
    <t>TH01 5 [AATG]5</t>
  </si>
  <si>
    <t>CE5_AATG[5]</t>
  </si>
  <si>
    <t>CE5</t>
  </si>
  <si>
    <t>GRCh38, chr11:2,171,078..2,171,277</t>
  </si>
  <si>
    <t>TH01</t>
  </si>
  <si>
    <t>TCTTT[5-22]</t>
  </si>
  <si>
    <t>5-22</t>
  </si>
  <si>
    <t>MH232667.1</t>
  </si>
  <si>
    <t>PentaE 22 [TCTTT]22</t>
  </si>
  <si>
    <t>CE22_TCTTT[22]</t>
  </si>
  <si>
    <t>CE22</t>
  </si>
  <si>
    <t>MH232666.1</t>
  </si>
  <si>
    <t>PentaE 21 [TCTTT]21</t>
  </si>
  <si>
    <t>CE21_TCTTT[21]</t>
  </si>
  <si>
    <t>CE21</t>
  </si>
  <si>
    <t>MH232665.1</t>
  </si>
  <si>
    <t>PentaE 20 [TCTTT]20</t>
  </si>
  <si>
    <t>CE20_TCTTT[20]</t>
  </si>
  <si>
    <t>MH232663.1</t>
  </si>
  <si>
    <t>PentaE 19 [TCTTT]19</t>
  </si>
  <si>
    <t>CE19_TCTTT[19]</t>
  </si>
  <si>
    <t>MH232662.1</t>
  </si>
  <si>
    <t>PentaE 18 [TCTTT]18</t>
  </si>
  <si>
    <t>CE18_TCTTT[18]</t>
  </si>
  <si>
    <t>MH232660.1</t>
  </si>
  <si>
    <t>PentaE 17 [TCTTT]17</t>
  </si>
  <si>
    <t>CE17_TCTTT[17]</t>
  </si>
  <si>
    <t>MH232657.1</t>
  </si>
  <si>
    <t>PentaE 16 [TCTTT]16</t>
  </si>
  <si>
    <t>CE16_TCTTT[16]</t>
  </si>
  <si>
    <t>MH232653.1</t>
  </si>
  <si>
    <t>PentaE 15 [TCTTT]15</t>
  </si>
  <si>
    <t>CE15_TCTTT[15]</t>
  </si>
  <si>
    <t>PentaE 14.1 [TCTTT]14 rs1164568524</t>
  </si>
  <si>
    <t>CE14.1_TCTTT[14]_-14.1-&gt;A_rs1164568524</t>
  </si>
  <si>
    <t>CE14.1</t>
  </si>
  <si>
    <t>MH232651.1</t>
  </si>
  <si>
    <t>PentaE 14 [TCTTT]14</t>
  </si>
  <si>
    <t>CE14_TCTTT[14]</t>
  </si>
  <si>
    <t>MH232650.1</t>
  </si>
  <si>
    <t>PentaE 13 [TCTTT]13</t>
  </si>
  <si>
    <t>CE13_TCTTT[13]</t>
  </si>
  <si>
    <t>MH232649.1</t>
  </si>
  <si>
    <t>PentaE 12 [TCTTT]12</t>
  </si>
  <si>
    <t>CE12_TCTTT[12]</t>
  </si>
  <si>
    <t>MH232648.1</t>
  </si>
  <si>
    <t>PentaE 11 [TCTTT]11</t>
  </si>
  <si>
    <t>CE11_TCTTT[11]</t>
  </si>
  <si>
    <t>MH232647.1</t>
  </si>
  <si>
    <t>PentaE 10 [TCTTT]10</t>
  </si>
  <si>
    <t>CE10_TCTTT[10]</t>
  </si>
  <si>
    <t>MH232646.1</t>
  </si>
  <si>
    <t>PentaE 9 [TCTTT]9</t>
  </si>
  <si>
    <t>CE9_TCTTT[9]</t>
  </si>
  <si>
    <t>MH232645.1</t>
  </si>
  <si>
    <t>PentaE 8 [TCTTT]8</t>
  </si>
  <si>
    <t>CE8_TCTTT[8]</t>
  </si>
  <si>
    <t>MH232644.1</t>
  </si>
  <si>
    <t>PentaE 7 [TCTTT]7</t>
  </si>
  <si>
    <t>CE7_TCTTT[7]</t>
  </si>
  <si>
    <t>MH232642.1</t>
  </si>
  <si>
    <t>PentaE 5 [TCTTT]5</t>
  </si>
  <si>
    <t>CE5_TCTTT[5]</t>
  </si>
  <si>
    <t>GRCh38, chr15:96,830,909..96,831,039</t>
  </si>
  <si>
    <t>PentaE</t>
  </si>
  <si>
    <t>AAAGA[6-17]AAAAA[0-1]</t>
  </si>
  <si>
    <t>6-17</t>
  </si>
  <si>
    <t>MH232694.1</t>
  </si>
  <si>
    <t>PentaD 17 [AAAGA]17</t>
  </si>
  <si>
    <t>CE17_AAAGA[17]AAAAA[1]</t>
  </si>
  <si>
    <t>MH232693.1</t>
  </si>
  <si>
    <t>PentaD 16 [AAAGA]16</t>
  </si>
  <si>
    <t>CE16_AAAGA[16]AAAAA[1]</t>
  </si>
  <si>
    <t>MH232692.1</t>
  </si>
  <si>
    <t>PentaD 15 [AAAGA]15</t>
  </si>
  <si>
    <t>CE15_AAAGA[15]AAAAA[1]</t>
  </si>
  <si>
    <t>MH232690.2</t>
  </si>
  <si>
    <t>PentaD 14 [AAAGA]14</t>
  </si>
  <si>
    <t>CE14_AAAGA[14]AAAAA[1]</t>
  </si>
  <si>
    <t>MK990342.1</t>
  </si>
  <si>
    <t>PentaD 13 [AAAGA]13 rs186259515</t>
  </si>
  <si>
    <t>CE13_AAAGA[14]</t>
  </si>
  <si>
    <t>MH232687.2</t>
  </si>
  <si>
    <t>PentaD 13 [AAAGA]13</t>
  </si>
  <si>
    <t>CE13_AAAGA[13]AAAAA[1]</t>
  </si>
  <si>
    <t>MH232686.1</t>
  </si>
  <si>
    <t>PentaD 12 [AAAGA]12 rs186259515</t>
  </si>
  <si>
    <t>CE12_AAAGA[13]</t>
  </si>
  <si>
    <t>MH232685.1</t>
  </si>
  <si>
    <t>PentaD 12 [AAAGA]12</t>
  </si>
  <si>
    <t>CE12_AAAGA[12]AAAAA[1]</t>
  </si>
  <si>
    <t>PentaD 11 [AAAGA]11 rs7279663</t>
  </si>
  <si>
    <t>CE11_AAAGA[11]AAAAA[1]_+57T&gt;G_rs7279663</t>
  </si>
  <si>
    <t>MH232681.2</t>
  </si>
  <si>
    <t>PentaD 11 [AAAGA]11</t>
  </si>
  <si>
    <t>CE11_AAAGA[11]AAAAA[1]</t>
  </si>
  <si>
    <t>PentaD 10 [AAAGA]10 rs7279663</t>
  </si>
  <si>
    <t>CE10_AAAGA[10]AAAAA[1]_+57T&gt;G_rs7279663</t>
  </si>
  <si>
    <t>MH232678.1</t>
  </si>
  <si>
    <t>PentaD 10 [AAAGA]10</t>
  </si>
  <si>
    <t>CE10_AAAGA[10]AAAAA[1]</t>
  </si>
  <si>
    <t>PentaD 9 [AAAGA]9 rs7279663</t>
  </si>
  <si>
    <t>CE9_AAAGA[9]AAAAA[1]_+57T&gt;G_rs7279663</t>
  </si>
  <si>
    <t>MH232676.2</t>
  </si>
  <si>
    <t>PentaD 9 [AAAGA]9</t>
  </si>
  <si>
    <t>CE9_AAAGA[9]AAAAA[1]</t>
  </si>
  <si>
    <t>PentaD 8 [AAAGA]8 rs7279663</t>
  </si>
  <si>
    <t>CE8_AAAGA[8]AAAAA[1]_+57T&gt;G_rs7279663</t>
  </si>
  <si>
    <t>MH232675.2</t>
  </si>
  <si>
    <t>PentaD 8 [AAAGA]8</t>
  </si>
  <si>
    <t>CE8_AAAGA[8]AAAAA[1]</t>
  </si>
  <si>
    <t>MH232674.1</t>
  </si>
  <si>
    <t>PentaD 7 [AAAGA]7</t>
  </si>
  <si>
    <t>CE7_AAAGA[7]AAAAA[1]</t>
  </si>
  <si>
    <t>MH232673.1</t>
  </si>
  <si>
    <t>PentaD 6 [AAAGA]6</t>
  </si>
  <si>
    <t>CE6_AAAGA[6]AAAAA[1]</t>
  </si>
  <si>
    <t>GRCh38, chr21:43,636,133..43,636,333</t>
  </si>
  <si>
    <t>PentaD</t>
  </si>
  <si>
    <t>GGAA[2]GGAG[1]AAAG[9-19]AGAA[1]AAAA[1]GAAA[3]</t>
  </si>
  <si>
    <t>17-27</t>
  </si>
  <si>
    <t>MH232632.1</t>
  </si>
  <si>
    <t>FGA 27 [GGAA]2 GGAG [AAAG]19 AGAA AAAA [GAAA]3</t>
  </si>
  <si>
    <t>CE27_GGAA[2]GGAG[1]AAAG[19]AGAA[1]AAAA[1]GAAA[3]</t>
  </si>
  <si>
    <t>CE27_GGAA[2]GGAG[1]AAAG[1]AAAC[1]AAAG[17]AGAA[1]AAAA[1]GAAA[3]</t>
  </si>
  <si>
    <t>CE27</t>
  </si>
  <si>
    <t>MH232629.1</t>
  </si>
  <si>
    <t>FGA 26 [GGAA]2 GGAG [AAAG]18 AGAA AAAA [GAAA]3</t>
  </si>
  <si>
    <t>CE26_GGAA[2]GGAG[1]AAAG[18]AGAA[1]AAAA[1]GAAA[3]</t>
  </si>
  <si>
    <t>MH232628.1</t>
  </si>
  <si>
    <t>FGA 26 [GGAA]2 GGAG AAAG AAAC [AAAG]16 AGAA AAAA [GAAA]3</t>
  </si>
  <si>
    <t>CE26_GGAA[2]GGAG[1]AAAG[1]AAAC[1]AAAG[16]AGAA[1]AAAA[1]GAAA[3]</t>
  </si>
  <si>
    <t>CE26</t>
  </si>
  <si>
    <t>MH232626.1</t>
  </si>
  <si>
    <t>FGA 25 [GGAA]2 GGAG [AAAG]17 AGAA AAAA [GAAA]3</t>
  </si>
  <si>
    <t>CE25_GGAA[2]GGAG[1]AAAG[17]AGAA[1]AAAA[1]GAAA[3]</t>
  </si>
  <si>
    <t>MH232625.1</t>
  </si>
  <si>
    <t>FGA 25 [GGAA]2 GGAG AAAG AAAC [AAAG]15 AGAA AAAA [GAAA]3</t>
  </si>
  <si>
    <t>CE25_GGAA[2]GGAG[1]AAAG[1]AAAC[1]AAAG[15]AGAA[1]AAAA[1]GAAA[3]</t>
  </si>
  <si>
    <t>CE25</t>
  </si>
  <si>
    <t>MH232622.1</t>
  </si>
  <si>
    <t>FGA 24 [GGAA]2 GGAG [AAAG]16 AGAA AAAA [GAAA]3</t>
  </si>
  <si>
    <t>CE24_GGAA[2]GGAG[1]AAAG[16]AGAA[1]AAAA[1]GAAA[3]</t>
  </si>
  <si>
    <t>MH232620.1</t>
  </si>
  <si>
    <t>FGA 23.2 [GGAA]2 GGAG [AAAG]16 AA AAAA [GAAA]3</t>
  </si>
  <si>
    <t>CE23.2_GGAA[2]GGAG[1]AAAG[16]AA[1]AAAA[1]GAAA[3]</t>
  </si>
  <si>
    <t>CE23.2</t>
  </si>
  <si>
    <t>MH232617.1</t>
  </si>
  <si>
    <t>FGA 23 [GGAA]2 GGAG [AAAG]15 AGAA AAAA [GAAA]3</t>
  </si>
  <si>
    <t>CE23_GGAA[2]GGAG[1]AAAG[15]AGAA[1]AAAA[1]GAAA[3]</t>
  </si>
  <si>
    <t>CE23</t>
  </si>
  <si>
    <t>MH232615.1</t>
  </si>
  <si>
    <t>FGA 22.2 [GGAA]2 GGAG [AAAG]15 AA AAAA [GAAA]3</t>
  </si>
  <si>
    <t>CE22.2_GGAA[2]GGAG[1]AAAG[15]AA[1]AAAA[1]GAAA[3]</t>
  </si>
  <si>
    <t>CE22.2</t>
  </si>
  <si>
    <t>MH232613.1</t>
  </si>
  <si>
    <t>FGA 22 [GGAA]2 GGAG [AAAG]14 AGAA AAAA [GAAA]3</t>
  </si>
  <si>
    <t>CE22_GGAA[2]GGAG[1]AAAG[14]AGAA[1]AAAA[1]GAAA[3]</t>
  </si>
  <si>
    <t>MH232612.1</t>
  </si>
  <si>
    <t>FGA 21.2 [GGAA]2 GGAG [AAAG]14 AA AAAA [GAAA]3</t>
  </si>
  <si>
    <t>CE21.2_GGAA[2]GGAG[1]AAAG[14]AA[1]AAAA[1]GAAA[3]</t>
  </si>
  <si>
    <t>CE21.2</t>
  </si>
  <si>
    <t>MH232611.1</t>
  </si>
  <si>
    <t>FGA 21 [GGAA]2 GGAG [AAAG]13 AGAA AAAA [GAAA]3</t>
  </si>
  <si>
    <t>CE21_GGAA[2]GGAG[1]AAAG[13]AGAA[1]AAAA[1]GAAA[3]</t>
  </si>
  <si>
    <t>MK570043.1</t>
  </si>
  <si>
    <t>FGA 20.2 [GGAA]2 GGAG [AAAG]13 AA AAAA [GAAA]3</t>
  </si>
  <si>
    <t>CE20.2_GGAA[2]GGAG[1]AAAG[13]AA[1]AAAA[1]GAAA[3]</t>
  </si>
  <si>
    <t>CE20.2</t>
  </si>
  <si>
    <t>MH232609.1</t>
  </si>
  <si>
    <t>FGA 20 [GGAA]2 GGAG [AAAG]12 AGAA AAAA [GAAA]3</t>
  </si>
  <si>
    <t>CE20_GGAA[2]GGAG[1]AAAG[12]AGAA[1]AAAA[1]GAAA[3]</t>
  </si>
  <si>
    <t>MH232608.1</t>
  </si>
  <si>
    <t>FGA 19.2 [GGAA]2 GGAG [AAAG]12 AA AAAA [GAAA]3</t>
  </si>
  <si>
    <t>CE19.2_GGAA[2]GGAG[1]AAAG[12]AA[1]AAAA[1]GAAA[3]</t>
  </si>
  <si>
    <t>CE19.2</t>
  </si>
  <si>
    <t>MH232607.1</t>
  </si>
  <si>
    <t>FGA 19 [GGAA]2 GGAG [AAAG]11 AGAA AAAA [GAAA]3</t>
  </si>
  <si>
    <t>CE19_GGAA[2]GGAG[1]AAAG[11]AGAA[1]AAAA[1]GAAA[3]</t>
  </si>
  <si>
    <t>MH232605.1</t>
  </si>
  <si>
    <t>FGA 18 [GGAA]2 GGAG [AAAG]10 AGAA AAAA [GAAA]3</t>
  </si>
  <si>
    <t>CE18_GGAA[2]GGAG[1]AAAG[10]AGAA[1]AAAA[1]GAAA[3]</t>
  </si>
  <si>
    <t>MH232603.1</t>
  </si>
  <si>
    <t>FGA 17 [GGAA]2 GGAG [AAAG]9 AGAA AAAA [GAAA]3</t>
  </si>
  <si>
    <t>CE17_GGAA[2]GGAG[1]AAAG[9]AGAA[1]AAAA[1]GAAA[3]</t>
  </si>
  <si>
    <t>FGA</t>
  </si>
  <si>
    <t>TCTA[8-15]</t>
  </si>
  <si>
    <t>8-17</t>
  </si>
  <si>
    <t>MH105217.1</t>
  </si>
  <si>
    <t>D8S1179 17 [TCTA]2 TCTG [TCTA]14</t>
  </si>
  <si>
    <t>CE17_TCTA[2]TCTG[1]TCTA[14]</t>
  </si>
  <si>
    <t>MH105218.1</t>
  </si>
  <si>
    <t>D8S1179 17 TCTA TCTG [TCTA]15</t>
  </si>
  <si>
    <t>CE17_TCTA[1]TCTG[1]TCTA[15]</t>
  </si>
  <si>
    <t>MH105214.1</t>
  </si>
  <si>
    <t>D8S1179 16 [TCTA]2 TCTG [TCTA]13</t>
  </si>
  <si>
    <t>CE16_TCTA[2]TCTG[1]TCTA[13]</t>
  </si>
  <si>
    <t>MH105216.1</t>
  </si>
  <si>
    <t>D8S1179 16 TCTA TCTG [TCTA]14</t>
  </si>
  <si>
    <t>CE16_TCTA[1]TCTG[1]TCTA[14]</t>
  </si>
  <si>
    <t>MH105209.1</t>
  </si>
  <si>
    <t>D8S1179 15 [TCTA]2 TCTG [TCTA]12</t>
  </si>
  <si>
    <t>CE15_TCTA[2]TCTG[1]TCTA[12]</t>
  </si>
  <si>
    <t>MH105208.1</t>
  </si>
  <si>
    <t>D8S1179 15 [TCTA]15</t>
  </si>
  <si>
    <t>CE15_TCTA[15]</t>
  </si>
  <si>
    <t>MH105211.1</t>
  </si>
  <si>
    <t>D8S1179 15 TCTA TCTG [TCTA]13</t>
  </si>
  <si>
    <t>CE15_TCTA[1]TCTG[1]TCTA[13]</t>
  </si>
  <si>
    <t>MH105205.1</t>
  </si>
  <si>
    <t>D8S1179 14 [TCTA]2 TCTG [TCTA]11</t>
  </si>
  <si>
    <t>CE14_TCTA[2]TCTG[1]TCTA[11]</t>
  </si>
  <si>
    <t>MH105204.1</t>
  </si>
  <si>
    <t>D8S1179 14 [TCTA]14</t>
  </si>
  <si>
    <t>MH105207.1</t>
  </si>
  <si>
    <t>D8S1179 14 TCTA TCTG TGTA [TCTA]11</t>
  </si>
  <si>
    <t>CE14_TCTA[1]TCTG[1]TGTA[1]TCTA[11]</t>
  </si>
  <si>
    <t>MH105206.1</t>
  </si>
  <si>
    <t>D8S1179 14 TCTA TCTG [TCTA]12</t>
  </si>
  <si>
    <t>CE14_TCTA[1]TCTG[1]TCTA[12]</t>
  </si>
  <si>
    <t>MH105198.1</t>
  </si>
  <si>
    <t>D8S1179 13 [TCTA]2 TCTG [TCTA]10</t>
  </si>
  <si>
    <t>CE13_TCTA[2]TCTG[1]TCTA[10]</t>
  </si>
  <si>
    <t>MH105197.1</t>
  </si>
  <si>
    <t>D8S1179 13 [TCTA]13</t>
  </si>
  <si>
    <t>MH105201.1</t>
  </si>
  <si>
    <t>D8S1179 13 TCTA TCTG [TCTA]11</t>
  </si>
  <si>
    <t>CE13_TCTA[1]TCTG[1]TCTA[11]</t>
  </si>
  <si>
    <t>MH105194.1</t>
  </si>
  <si>
    <t>D8S1179 12 [TCTA]12</t>
  </si>
  <si>
    <t>MH105196.1</t>
  </si>
  <si>
    <t>D8S1179 12 TCTA TCTG [TCTA]10</t>
  </si>
  <si>
    <t>CE12_TCTA[1]TCTG[1]TCTA[10]</t>
  </si>
  <si>
    <t>MH105190.1</t>
  </si>
  <si>
    <t>D8S1179 11 [TCTA]11</t>
  </si>
  <si>
    <t>MH105189.1</t>
  </si>
  <si>
    <t>D8S1179 10 [TCTA]10 rs138862078</t>
  </si>
  <si>
    <t>CE10_TCTA[10]_+67C&gt;T_rs138862078</t>
  </si>
  <si>
    <t>MH105188.1</t>
  </si>
  <si>
    <t>D8S1179 10 [TCTA]10</t>
  </si>
  <si>
    <t>MH105187.1</t>
  </si>
  <si>
    <t>D8S1179 9 [TCTA]9</t>
  </si>
  <si>
    <t>MH105186.1</t>
  </si>
  <si>
    <t>D8S1179 8 [TCTA]8</t>
  </si>
  <si>
    <t>CE8_TCTA[8]</t>
  </si>
  <si>
    <t>GRCh38, chr8:124,894,853..124,895,019</t>
  </si>
  <si>
    <t>D8S1179</t>
  </si>
  <si>
    <t>TATC[7-14]</t>
  </si>
  <si>
    <t>7-14</t>
  </si>
  <si>
    <t>MH167053.1</t>
  </si>
  <si>
    <t>D7S820 14 [TATC]14 rs7789995</t>
  </si>
  <si>
    <t>CE14_TATC[14]_-22T&gt;A_rs7789995</t>
  </si>
  <si>
    <t>MH167054.1</t>
  </si>
  <si>
    <t>D7S820 14 [TATC]14</t>
  </si>
  <si>
    <t>MH167050.1</t>
  </si>
  <si>
    <t>D7S820 13 [TATC]13 rs7789995</t>
  </si>
  <si>
    <t>CE13_TATC[13]_-22T&gt;A_rs7789995</t>
  </si>
  <si>
    <t>MH167051.1</t>
  </si>
  <si>
    <t>D7S820 13 [TATC]13</t>
  </si>
  <si>
    <t>MH167047.1</t>
  </si>
  <si>
    <t>D7S820 12 [TATC]12 rs7789995</t>
  </si>
  <si>
    <t>CE12_TATC[12]_-22T&gt;A_rs7789995</t>
  </si>
  <si>
    <t>MH167048.1</t>
  </si>
  <si>
    <t>D7S820 12 [TATC]12</t>
  </si>
  <si>
    <t>MH167044.1</t>
  </si>
  <si>
    <t>D7S820 11 [TATC]11 rs7786079 rs7789995</t>
  </si>
  <si>
    <t>CE11_TATC[11]_-65A&gt;C_rs7786079_-22T&gt;A_rs7789995</t>
  </si>
  <si>
    <t>MH167041.1</t>
  </si>
  <si>
    <t>D7S820 11 [TATC]11 rs7789995</t>
  </si>
  <si>
    <t>CE11_TATC[11]_-22T&gt;A_rs7789995</t>
  </si>
  <si>
    <t>MH167043.1</t>
  </si>
  <si>
    <t>D7S820 11 [TATC]11</t>
  </si>
  <si>
    <t>MH167037.1</t>
  </si>
  <si>
    <t>D7S820 10 [TATC]10 rs7786079 rs7789995</t>
  </si>
  <si>
    <t>CE10_TATC[10]_-65A&gt;C_rs7786079_-22T&gt;A_rs7789995</t>
  </si>
  <si>
    <t>MH167034.1</t>
  </si>
  <si>
    <t>D7S820 10 [TATC]10 rs7789995</t>
  </si>
  <si>
    <t>CE10_TATC[10]_-22T&gt;A_rs7789995</t>
  </si>
  <si>
    <t>MH167035.1</t>
  </si>
  <si>
    <t>D7S820 10 [TATC]10</t>
  </si>
  <si>
    <t>MH167032.1</t>
  </si>
  <si>
    <t>D7S820 9 [TATC]9 rs7786079 rs7789995</t>
  </si>
  <si>
    <t>CE9_TATC[9]_-65A&gt;C_rs7786079_-22T&gt;A_rs7789995</t>
  </si>
  <si>
    <t>MH167029.1</t>
  </si>
  <si>
    <t>D7S820 9 [TATC]9 rs7789995 rs16887642</t>
  </si>
  <si>
    <t>CE9_TATC[9]_-22T&gt;A_rs7789995_+9G&gt;A_rs16887642</t>
  </si>
  <si>
    <t>MH167030.1</t>
  </si>
  <si>
    <t>D7S820 9 [TATC]9 rs7789995</t>
  </si>
  <si>
    <t>CE9_TATC[9]_-22T&gt;A_rs7789995</t>
  </si>
  <si>
    <t>MH167031.1</t>
  </si>
  <si>
    <t>D7S820 9 [TATC]9</t>
  </si>
  <si>
    <t>MH167025.1</t>
  </si>
  <si>
    <t>D7S820 8 [TATC]8 rs7789995 rs16887642</t>
  </si>
  <si>
    <t>CE8_TATC[8]_-22T&gt;A_rs7789995_+9G&gt;A_rs16887642</t>
  </si>
  <si>
    <t>MH167026.1</t>
  </si>
  <si>
    <t>D7S820 8 [TATC]8 rs7789995</t>
  </si>
  <si>
    <t>CE8_TATC[8]_-22T&gt;A_rs7789995</t>
  </si>
  <si>
    <t>MH167024.1</t>
  </si>
  <si>
    <t>D7S820 7 [TATC]7 rs7789995</t>
  </si>
  <si>
    <t>CE7_TATC[7]_-22T&gt;A_rs7789995</t>
  </si>
  <si>
    <t>GRCh38, chr7:84,160,149..84,160,346</t>
  </si>
  <si>
    <t>ATCT[10-14]</t>
  </si>
  <si>
    <t>9-14</t>
  </si>
  <si>
    <t>MH167017.1</t>
  </si>
  <si>
    <t>D5S818 14 [ATCT]14 rs25768</t>
  </si>
  <si>
    <t>CE14_CTCT[1]ATCT[14]_+13A&gt;G_rs25768</t>
  </si>
  <si>
    <t>MH167016.1</t>
  </si>
  <si>
    <t>D5S818 14 [ATCT]14</t>
  </si>
  <si>
    <t>CE14_CTCT[1]ATCT[14]</t>
  </si>
  <si>
    <t>MH167015.1</t>
  </si>
  <si>
    <t>D5S818 14 [ATCT]14 rs73801920 rs25768</t>
  </si>
  <si>
    <t>CE14_ATCT[15]_+13A&gt;G_rs25768</t>
  </si>
  <si>
    <t>MH167013.1</t>
  </si>
  <si>
    <t>D5S818 13 [ATCT]13 rs25768</t>
  </si>
  <si>
    <t>CE13_CTCT[1]ATCT[13]_+13A&gt;G_rs25768</t>
  </si>
  <si>
    <t>MH167011.1</t>
  </si>
  <si>
    <t>D5S818 13 [ATCT]13</t>
  </si>
  <si>
    <t>CE13_CTCT[1]ATCT[13]</t>
  </si>
  <si>
    <t>MH167009.1</t>
  </si>
  <si>
    <t>D5S818 13 [ATCT]13 rs73801920 rs25768</t>
  </si>
  <si>
    <t>CE13_ATCT[14]_+13A&gt;G_rs25768</t>
  </si>
  <si>
    <t>MH167008.1</t>
  </si>
  <si>
    <t>D5S818 12 [ATCT]12 rs25768</t>
  </si>
  <si>
    <t>CE12_CTCT[1]ATCT[12]_+13A&gt;G_rs25768</t>
  </si>
  <si>
    <t>MH167007.1</t>
  </si>
  <si>
    <t>D5S818 12 [ATCT]12</t>
  </si>
  <si>
    <t>CE12_CTCT[1]ATCT[12]</t>
  </si>
  <si>
    <t>MH167005.1</t>
  </si>
  <si>
    <t>D5S818 12 [ATCT]12 rs73801920 rs25768</t>
  </si>
  <si>
    <t>CE12_ATCT[13]_+13A&gt;G_rs25768</t>
  </si>
  <si>
    <t>MH167004.1</t>
  </si>
  <si>
    <t>D5S818 11 [ATCT]11 rs25768</t>
  </si>
  <si>
    <t>CE11_CTCT[1]ATCT[11]_+13A&gt;G_rs25768</t>
  </si>
  <si>
    <t>MH167002.1</t>
  </si>
  <si>
    <t>D5S818 11 [ATCT]11</t>
  </si>
  <si>
    <t>CE11_CTCT[1]ATCT[11]</t>
  </si>
  <si>
    <t>MH167001.1</t>
  </si>
  <si>
    <t>D5S818 11 [ATCT]11 rs73801920 rs25768</t>
  </si>
  <si>
    <t>CE11_ATCT[12]_+13A&gt;G_rs25768</t>
  </si>
  <si>
    <t>MH166999.1</t>
  </si>
  <si>
    <t>D5S818 10 [ATCT]10 rs25768</t>
  </si>
  <si>
    <t>CE10_CTCT[1]ATCT[10]_+13A&gt;G_rs25768</t>
  </si>
  <si>
    <t>MH166998.1</t>
  </si>
  <si>
    <t>D5S818 10 [ATCT]10</t>
  </si>
  <si>
    <t>CE10_CTCT[1]ATCT[10]</t>
  </si>
  <si>
    <t>MH166997.1</t>
  </si>
  <si>
    <t>D5S818 10 [ATCT]10 rs73801920 rs25768</t>
  </si>
  <si>
    <t>CE10_ATCT[11]_+13A&gt;G_rs25768</t>
  </si>
  <si>
    <t>MH166995.1</t>
  </si>
  <si>
    <t>D5S818 9 [ATCT]9 rs73801920 rs25768</t>
  </si>
  <si>
    <t>CE9_ATCT[10]_+13A&gt;G_rs25768</t>
  </si>
  <si>
    <t>GRCh38, chr5:123,775,517..123,775,680</t>
  </si>
  <si>
    <t>TCTA[1]TCTG[1-4]TCTA[10-16]</t>
  </si>
  <si>
    <t>13-20</t>
  </si>
  <si>
    <t>MH166990.1</t>
  </si>
  <si>
    <t>D3S1358 20 TCTA [TCTG]3 [TCTA]16</t>
  </si>
  <si>
    <t>CE20_TCTA[1]TCTG[3]TCTA[16]</t>
  </si>
  <si>
    <t>MH166988.1</t>
  </si>
  <si>
    <t>D3S1358 19 TCTA [TCTG]3 [TCTA]15</t>
  </si>
  <si>
    <t>CE19_TCTA[1]TCTG[3]TCTA[15]</t>
  </si>
  <si>
    <t>MK990352.1</t>
  </si>
  <si>
    <t>D3S1358 19 TCTA [TCTG]2 [TCTA]16</t>
  </si>
  <si>
    <t>CE19_TCTA[1]TCTG[2]TCTA[16]</t>
  </si>
  <si>
    <t>MH166987.1</t>
  </si>
  <si>
    <t>D3S1358 18 TCTA [TCTG]4 [TCTA]13</t>
  </si>
  <si>
    <t>CE18_TCTA[1]TCTG[4]TCTA[13]</t>
  </si>
  <si>
    <t>MH166986.2</t>
  </si>
  <si>
    <t>D3S1358 18 TCTA [TCTG]3 [TCTA]14</t>
  </si>
  <si>
    <t>CE18_TCTA[1]TCTG[3]TCTA[14]</t>
  </si>
  <si>
    <t>MH166985.1</t>
  </si>
  <si>
    <t>D3S1358 18 TCTA [TCTG]2 [TCTA]15</t>
  </si>
  <si>
    <t>CE18_TCTA[1]TCTG[2]TCTA[15]</t>
  </si>
  <si>
    <t>MH166984.1</t>
  </si>
  <si>
    <t>D3S1358 18 TCTA TCTG [TCTA]16</t>
  </si>
  <si>
    <t>CE18_TCTA[1]TCTG[1]TCTA[16]</t>
  </si>
  <si>
    <t>MH166983.1</t>
  </si>
  <si>
    <t>D3S1358 17 TCTA [TCTG]4 [TCTA]12</t>
  </si>
  <si>
    <t>CE17_TCTA[1]TCTG[4]TCTA[12]</t>
  </si>
  <si>
    <t>D3S1358 17 TCTA [TCTG]3 [TCTA]13 rs1045901660</t>
  </si>
  <si>
    <t>CE17_TCTA[1]TCTG[3]TCTA[13]_-36T&gt;C_rs1045901660</t>
  </si>
  <si>
    <t>MH166982.1</t>
  </si>
  <si>
    <t>D3S1358 17 TCTA [TCTG]3 [TCTA]13</t>
  </si>
  <si>
    <t>CE17_TCTA[1]TCTG[3]TCTA[13]</t>
  </si>
  <si>
    <t>MH166981.2</t>
  </si>
  <si>
    <t>D3S1358 17 TCTA [TCTG]2 [TCTA]14</t>
  </si>
  <si>
    <t>CE17_TCTA[1]TCTG[2]TCTA[14]</t>
  </si>
  <si>
    <t>MH166980.1</t>
  </si>
  <si>
    <t>D3S1358 17 TCTA TCTG [TCTA]15</t>
  </si>
  <si>
    <t>MH166977.1</t>
  </si>
  <si>
    <t>D3S1358 16 TCTA [TCTG]3 TCTA TCTG [TCTA]10</t>
  </si>
  <si>
    <t>CE16_TCTA[1]TCTG[3]TCTA[1]TCTG[1]TCTA[10]</t>
  </si>
  <si>
    <t>MH166976.1</t>
  </si>
  <si>
    <t>D3S1358 16 TCTA [TCTG]3 [TCTA]12</t>
  </si>
  <si>
    <t>CE16_TCTA[1]TCTG[3]TCTA[12]</t>
  </si>
  <si>
    <t>MH166975.1</t>
  </si>
  <si>
    <t>D3S1358 16 TCTA [TCTG]2 [TCTA]13</t>
  </si>
  <si>
    <t>CE16_TCTA[1]TCTG[2]TCTA[13]</t>
  </si>
  <si>
    <t>MH166974.1</t>
  </si>
  <si>
    <t>D3S1358 16 TCTA TCTG [TCTA]14</t>
  </si>
  <si>
    <t>MH166971.1</t>
  </si>
  <si>
    <t>D3S1358 15 TCTA [TCTG]3 [TCTA]11</t>
  </si>
  <si>
    <t>CE15_TCTA[1]TCTG[3]TCTA[11]</t>
  </si>
  <si>
    <t>MH166969.2</t>
  </si>
  <si>
    <t>D3S1358 15 TCTA [TCTG]2 [TCTA]12</t>
  </si>
  <si>
    <t>CE15_TCTA[1]TCTG[2]TCTA[12]</t>
  </si>
  <si>
    <t>MH166968.2</t>
  </si>
  <si>
    <t>D3S1358 15 TCTA TCTG [TCTA]13</t>
  </si>
  <si>
    <t>MH166965.2</t>
  </si>
  <si>
    <t>D3S1358 14 TCTA [TCTG]2 [TCTA]11</t>
  </si>
  <si>
    <t>CE14_TCTA[1]TCTG[2]TCTA[11]</t>
  </si>
  <si>
    <t>MH166964.1</t>
  </si>
  <si>
    <t>D3S1358 14 TCTA TCTG [TCTA]12</t>
  </si>
  <si>
    <t>MH166963.1</t>
  </si>
  <si>
    <t>D3S1358 13 TCTA [TCTG]2 [TCTA]10</t>
  </si>
  <si>
    <t>CE13_TCTA[1]TCTG[2]TCTA[10]</t>
  </si>
  <si>
    <t>GRCh38, chr3:45,540,639..45,540,824</t>
  </si>
  <si>
    <t>D3S1358</t>
  </si>
  <si>
    <t>TCTA[9-13]</t>
  </si>
  <si>
    <t>9-16</t>
  </si>
  <si>
    <t>MH167338.1</t>
  </si>
  <si>
    <t>D2S441 16 [TCTA]13 TTTA [TCTA]2</t>
  </si>
  <si>
    <t>CE16_TCTA[13]TTTA[1]TCTA[2]</t>
  </si>
  <si>
    <t>MH167337.1</t>
  </si>
  <si>
    <t>D2S441 15 [TCTA]12 TTTA [TCTA]2</t>
  </si>
  <si>
    <t>CE15_TCTA[12]TTTA[1]TCTA[2]</t>
  </si>
  <si>
    <t>MH167334.2</t>
  </si>
  <si>
    <t>D2S441 14 [TCTA]11 TTTA [TCTA]2</t>
  </si>
  <si>
    <t>CE14_TCTA[11]TTTA[1]TCTA[2]</t>
  </si>
  <si>
    <t>MH167329.1</t>
  </si>
  <si>
    <t>D2S441 13 [TCTA]13</t>
  </si>
  <si>
    <t>MH167331.1</t>
  </si>
  <si>
    <t>D2S441 13 [TCTA]10 TTTA [TCTA]2</t>
  </si>
  <si>
    <t>CE13_TCTA[10]TTTA[1]TCTA[2]</t>
  </si>
  <si>
    <t>MH167327.1</t>
  </si>
  <si>
    <t>D2S441 12 [TCTA]9 TTTA [TCTA]2</t>
  </si>
  <si>
    <t>CE12_TCTA[9]TTTA[1]TCTA[2]</t>
  </si>
  <si>
    <t>MH167325.1</t>
  </si>
  <si>
    <t>D2S441 12 [TCTA]12</t>
  </si>
  <si>
    <t>MH167326.1</t>
  </si>
  <si>
    <t>D2S441 12 [TCTA]10 TCTG TCTA</t>
  </si>
  <si>
    <t>CE12_TCTA[10]TCTG[1]TCTA[1]</t>
  </si>
  <si>
    <t>MH167323.1</t>
  </si>
  <si>
    <t>D2S441 11.3 [TCTA]4 TCA [TCTA]7</t>
  </si>
  <si>
    <t>CE11.3_TCTA[4]TCA[1]TCTA[7]</t>
  </si>
  <si>
    <t>CE11.3</t>
  </si>
  <si>
    <t>D2S441 11 [TCTA]3 TCCA [TCTA]7</t>
  </si>
  <si>
    <t>CE11_TCTA[3]TCCA[1]TCTA[7]</t>
  </si>
  <si>
    <t>MH167321.2</t>
  </si>
  <si>
    <t>D2S441 11 [TCTA]9 TCTG TCTA</t>
  </si>
  <si>
    <t>CE11_TCTA[9]TCTG[1]TCTA[1]</t>
  </si>
  <si>
    <t>D2S441 11 [TCTA]8 TTTA [TCTA]2</t>
  </si>
  <si>
    <t>CE11_TCTA[8]TTTA[1]TCTA[2]</t>
  </si>
  <si>
    <t>MH167319.1</t>
  </si>
  <si>
    <t>D2S441 11 [TCTA]11 rs74640515</t>
  </si>
  <si>
    <t>CE11_TCTA[11]_-25G&gt;A_rs74640515</t>
  </si>
  <si>
    <t>MH167320.2</t>
  </si>
  <si>
    <t>D2S441 11 [TCTA]11</t>
  </si>
  <si>
    <t>MH167318.2</t>
  </si>
  <si>
    <t>D2S441 10 [TCTA]8 TCTG TCTA</t>
  </si>
  <si>
    <t>MH167317.2</t>
  </si>
  <si>
    <t>D2S441 10 [TCTA]10</t>
  </si>
  <si>
    <t>MH167314.1</t>
  </si>
  <si>
    <t>D2S441 9 [TCTA]9</t>
  </si>
  <si>
    <t>GRCh38, chr2:68,011,866..68,011,987</t>
  </si>
  <si>
    <t>GGAA[10-16]GGCA[6-8]</t>
  </si>
  <si>
    <t>16-26</t>
  </si>
  <si>
    <t>MH105181.1</t>
  </si>
  <si>
    <t>D2S1338 26 [GGAA]2 GGAC [GGAA]17 [GGCA]6</t>
  </si>
  <si>
    <t>CE26_GGAA[2]GGAC[1]GGAA[17]GGCA[6]</t>
  </si>
  <si>
    <t>MH105182.1</t>
  </si>
  <si>
    <t>D2S1338 26 [GGAA]2 GGAC [GGAA]16 [GGCA]7</t>
  </si>
  <si>
    <t>CE26_GGAA[2]GGAC[1]GGAA[16]GGCA[7]</t>
  </si>
  <si>
    <t>MH105183.1</t>
  </si>
  <si>
    <t>D2S1338 26 [GGAA]2 GGAC [GGAA]15 [GGCA]8</t>
  </si>
  <si>
    <t>CE26_GGAA[2]GGAC[1]GGAA[15]GGCA[8]</t>
  </si>
  <si>
    <t>MH105177.1</t>
  </si>
  <si>
    <t>D2S1338 25 [GGAA]2 GGAC [GGAA]16 [GGCA]6</t>
  </si>
  <si>
    <t>CE25_GGAA[2]GGAC[1]GGAA[16]GGCA[6]</t>
  </si>
  <si>
    <t>MH105178.1</t>
  </si>
  <si>
    <t>D2S1338 25 [GGAA]2 GGAC [GGAA]15 [GGCA]7</t>
  </si>
  <si>
    <t>CE25_GGAA[2]GGAC[1]GGAA[15]GGCA[7]</t>
  </si>
  <si>
    <t>MH105179.1</t>
  </si>
  <si>
    <t>D2S1338 25 [GGAA]2 GGAC [GGAA]14 [GGCA]8</t>
  </si>
  <si>
    <t>CE25_GGAA[2]GGAC[1]GGAA[14]GGCA[8]</t>
  </si>
  <si>
    <t>MH105174.1</t>
  </si>
  <si>
    <t>D2S1338 24 [GGAA]2 GGAC [GGAA]15 [GGCA]6</t>
  </si>
  <si>
    <t>CE24_GGAA[2]GGAC[1]GGAA[15]GGCA[6]</t>
  </si>
  <si>
    <t>MH105175.1</t>
  </si>
  <si>
    <t>D2S1338 24 [GGAA]2 GGAC [GGAA]14 [GGCA]7</t>
  </si>
  <si>
    <t>CE24_GGAA[2]GGAC[1]GGAA[14]GGCA[7]</t>
  </si>
  <si>
    <t>MH105176.1</t>
  </si>
  <si>
    <t>D2S1338 24 [GGAA]2 GGAC [GGAA]13 [GGCA]8</t>
  </si>
  <si>
    <t>CE24_GGAA[2]GGAC[1]GGAA[13]GGCA[8]</t>
  </si>
  <si>
    <t>MH105170.1</t>
  </si>
  <si>
    <t>D2S1338 23 [GGAA]2 GGAC [GGAA]14 [GGCA]6</t>
  </si>
  <si>
    <t>CE23_GGAA[2]GGAC[1]GGAA[14]GGCA[6]</t>
  </si>
  <si>
    <t>MH105171.1</t>
  </si>
  <si>
    <t>D2S1338 23 [GGAA]2 GGAC [GGAA]13 [GGCA]7</t>
  </si>
  <si>
    <t>CE23_GGAA[2]GGAC[1]GGAA[13]GGCA[7]</t>
  </si>
  <si>
    <t>MH105167.1</t>
  </si>
  <si>
    <t>D2S1338 23 [GGAA]16 [GGCA]7</t>
  </si>
  <si>
    <t>CE23_GGAA[16]GGCA[7]</t>
  </si>
  <si>
    <t>MH105165.1</t>
  </si>
  <si>
    <t>D2S1338 22 [GGAA]2 GGAC [GGAA]13 [GGCA]6</t>
  </si>
  <si>
    <t>CE22_GGAA[2]GGAC[1]GGAA[13]GGCA[6]</t>
  </si>
  <si>
    <t>MH105166.1</t>
  </si>
  <si>
    <t>D2S1338 22 [GGAA]2 GGAC [GGAA]12 [GGCA]7</t>
  </si>
  <si>
    <t>CE22_GGAA[2]GGAC[1]GGAA[12]GGCA[7]</t>
  </si>
  <si>
    <t>MH105161.1</t>
  </si>
  <si>
    <t>D2S1338 22 [GGAA]15 [GGCA]7</t>
  </si>
  <si>
    <t>CE22_GGAA[15]GGCA[7]</t>
  </si>
  <si>
    <t>MH105158.1</t>
  </si>
  <si>
    <t>D2S1338 21 [GGAA]2 GGAC [GGAA]12 [GGCA]6</t>
  </si>
  <si>
    <t>CE21_GGAA[2]GGAC[1]GGAA[12]GGCA[6]</t>
  </si>
  <si>
    <t>MH105159.1</t>
  </si>
  <si>
    <t>D2S1338 21 [GGAA]2 GGAC [GGAA]11 [GGCA]7</t>
  </si>
  <si>
    <t>CE21_GGAA[2]GGAC[1]GGAA[11]GGCA[7]</t>
  </si>
  <si>
    <t>MH105154.1</t>
  </si>
  <si>
    <t>D2S1338 21 [GGAA]15 [GGCA]6</t>
  </si>
  <si>
    <t>CE21_GGAA[15]GGCA[6]</t>
  </si>
  <si>
    <t>MH105155.1</t>
  </si>
  <si>
    <t>D2S1338 21 [GGAA]14 [GGCA]7</t>
  </si>
  <si>
    <t>CE21_GGAA[14]GGCA[7]</t>
  </si>
  <si>
    <t>MH105151.1</t>
  </si>
  <si>
    <t>D2S1338 20 [GGAA]2 GGAC [GGAA]10 [GGCA]7</t>
  </si>
  <si>
    <t>CE20_GGAA[2]GGAC[1]GGAA[10]GGCA[7]</t>
  </si>
  <si>
    <t>MH105145.1</t>
  </si>
  <si>
    <t>D2S1338 20 [GGAA]14 [GGCA]6</t>
  </si>
  <si>
    <t>CE20_GGAA[14]GGCA[6]</t>
  </si>
  <si>
    <t>MH105146.1</t>
  </si>
  <si>
    <t>D2S1338 20 [GGAA]13 [GGCA]7</t>
  </si>
  <si>
    <t>CE20_GGAA[13]GGCA[7]</t>
  </si>
  <si>
    <t>MH105148.1</t>
  </si>
  <si>
    <t>D2S1338 20 [GGAA]12 GGGA [GGCA]7</t>
  </si>
  <si>
    <t>CE20_GGAA[12]GGGA[1]GGCA[7]</t>
  </si>
  <si>
    <t>MH105132.1</t>
  </si>
  <si>
    <t>D2S1338 19 [GGAA]13 [GGCA]6 rs6736691</t>
  </si>
  <si>
    <t>CE19_GGAA[13]GGCA[6]_-35C&gt;A_rs6736691</t>
  </si>
  <si>
    <t>MH105134.1</t>
  </si>
  <si>
    <t>D2S1338 19 [GGAA]13 [GGCA]6</t>
  </si>
  <si>
    <t>CE19_GGAA[13]GGCA[6]</t>
  </si>
  <si>
    <t>D2S1338 19 GGAA[12]GGCA[7] -35C&gt;A</t>
  </si>
  <si>
    <t>CE19_GGAA[12]GGCA[7]_-35C&gt;A_rs6736691</t>
  </si>
  <si>
    <t>MH105135.1</t>
  </si>
  <si>
    <t>D2S1338 19 [GGAA]12 [GGCA]7</t>
  </si>
  <si>
    <t>CE19_GGAA[12]GGCA[7]</t>
  </si>
  <si>
    <t>MH105136.1</t>
  </si>
  <si>
    <t>D2S1338 19 [GGAA]11 [GGCA]8</t>
  </si>
  <si>
    <t>CE19_GGAA[11]GGCA[8]</t>
  </si>
  <si>
    <t>MH105124.1</t>
  </si>
  <si>
    <t>D2S1338 18 [GGAA]12 [GGCA]6 rs6736691</t>
  </si>
  <si>
    <t>CE18_GGAA[12]GGCA[6]_-35C&gt;A_rs6736691</t>
  </si>
  <si>
    <t>MH105128.1</t>
  </si>
  <si>
    <t>D2S1338 18 [GGAA]12 [GGCA]6</t>
  </si>
  <si>
    <t>CE18_GGAA[12]GGCA[6]</t>
  </si>
  <si>
    <t>MH105129.1</t>
  </si>
  <si>
    <t>D2S1338 18 [GGAA]11 [GGCA]7</t>
  </si>
  <si>
    <t>CE18_GGAA[11]GGCA[7]</t>
  </si>
  <si>
    <t>MH105118.1</t>
  </si>
  <si>
    <t>D2S1338 17 [GGAA]11 [GGCA]6 rs6736691</t>
  </si>
  <si>
    <t>CE17_GGAA[11]GGCA[6]_-35C&gt;A_rs6736691</t>
  </si>
  <si>
    <t>MH105119.1</t>
  </si>
  <si>
    <t>D2S1338 17 [GGAA]10 [GGCA]7 rs6736691</t>
  </si>
  <si>
    <t>CE17_GGAA[10]GGCA[7]_-35C&gt;A_rs6736691</t>
  </si>
  <si>
    <t>MH105114.1</t>
  </si>
  <si>
    <t>D2S1338 16 [GGAA]10 [GGCA]6 rs6736691</t>
  </si>
  <si>
    <t>CE16_GGAA[10]GGCA[6]_-35C&gt;A_rs6736691</t>
  </si>
  <si>
    <t>GRCh38, chr2:218,014,794..218,014,998</t>
  </si>
  <si>
    <t>ATT[8-15]ACT[1]ATT[2]</t>
  </si>
  <si>
    <t>11-18</t>
  </si>
  <si>
    <t>MH167281.1</t>
  </si>
  <si>
    <t>D22S1045 18 [ATT]15 ACT [ATT]2</t>
  </si>
  <si>
    <t>CE18_ATT[15]ACT[1]ATT[2]</t>
  </si>
  <si>
    <t>MH167280.2</t>
  </si>
  <si>
    <t>D22S1045 17 [ATT]14 ACT [ATT]2</t>
  </si>
  <si>
    <t>CE17_ATT[14]ACT[1]ATT[2]</t>
  </si>
  <si>
    <t>MH167279.2</t>
  </si>
  <si>
    <t>D22S1045 16 [ATT]13 ACT [ATT]2</t>
  </si>
  <si>
    <t>CE16_ATT[13]ACT[1]ATT[2]</t>
  </si>
  <si>
    <t>MH167275.2</t>
  </si>
  <si>
    <t>D22S1045 15 [ATT]12 ACT [ATT]2</t>
  </si>
  <si>
    <t>CE15_ATT[12]ACT[1]ATT[2]</t>
  </si>
  <si>
    <t>MH167274.2</t>
  </si>
  <si>
    <t>D22S1045 14 [ATT]11 ACT [ATT]2</t>
  </si>
  <si>
    <t>CE14_ATT[11]ACT[1]ATT[2]</t>
  </si>
  <si>
    <t>MH167273.1</t>
  </si>
  <si>
    <t>D22S1045 13 [ATT]10 ACT [ATT]2</t>
  </si>
  <si>
    <t>CE13_ATT[10]ACT[1]ATT[2]</t>
  </si>
  <si>
    <t>MH167270.2</t>
  </si>
  <si>
    <t>D22S1045 12 [ATT]9 ACT [ATT]2</t>
  </si>
  <si>
    <t>CE12_ATT[9]ACT[1]ATT[2]</t>
  </si>
  <si>
    <t>MH167269.1</t>
  </si>
  <si>
    <t>D22S1045 11 [ATT]8 ACT [ATT]2</t>
  </si>
  <si>
    <t>CE11_ATT[8]ACT[1]ATT[2]</t>
  </si>
  <si>
    <t>GRCh38, chr22:37,140,236..37,140,352</t>
  </si>
  <si>
    <t>D22S1045</t>
  </si>
  <si>
    <t>TCTA[4-8]TCTG[4-7]TCTA[2-4]TA[0-1]TCTA[2-3]TCA[1]TCTA[2]tccata[1]TCTA[8-14]</t>
  </si>
  <si>
    <t>24.2-34.2</t>
  </si>
  <si>
    <t>MH174797.1</t>
  </si>
  <si>
    <t>D21S11 34.2 [TCTA]5 [TCTG]6 [TCTA]3 ta [TCTA]3 tca [TCTA]2 tccata [TCTA]14 TA TCTA</t>
  </si>
  <si>
    <t>CE34.2_TCTA[5]TCTG[6]TCTA[3]TA[1]TCTA[3]TCA[1]TCTA[2]TCCATA[1]TCTA[14]TA[1]TCTA[1]</t>
  </si>
  <si>
    <t>CE34.2</t>
  </si>
  <si>
    <t>MH174787.1</t>
  </si>
  <si>
    <t>D21S11 33.2 [TCTA]6 [TCTG]6 [TCTA]3 ta [TCTA]3 tca [TCTA]2 tccata [TCTA]12 TA TCTA</t>
  </si>
  <si>
    <t>CE33.2_TCTA[6]TCTG[6]TCTA[3]TA[1]TCTA[3]TCA[1]TCTA[2]TCCATA[1]TCTA[12]TA[1]TCTA[1]</t>
  </si>
  <si>
    <t>MH174789.1</t>
  </si>
  <si>
    <t>D21S11 33.2 [TCTA]5 [TCTG]6 [TCTA]3 ta [TCTA]3 tca [TCTA]2 tccata [TCTA]13 TA TCTA</t>
  </si>
  <si>
    <t>CE33.2_TCTA[5]TCTG[6]TCTA[3]TA[1]TCTA[3]TCA[1]TCTA[2]TCCATA[1]TCTA[13]TA[1]TCTA[1]</t>
  </si>
  <si>
    <t>CE33.2</t>
  </si>
  <si>
    <t>MH174781.1</t>
  </si>
  <si>
    <t>D21S11 33 [TCTA]6 [TCTG]5 [TCTA]3 ta [TCTA]3 tca [TCTA]2 tccata [TCTA]14</t>
  </si>
  <si>
    <t>CE33_TCTA[6]TCTG[5]TCTA[3]TA[1]TCTA[3]TCA[1]TCTA[2]TCCATA[1]TCTA[14]</t>
  </si>
  <si>
    <t>CE33</t>
  </si>
  <si>
    <t>MH174779.1</t>
  </si>
  <si>
    <t>D21S11 32.2 [TCTA]5 [TCTG]6 [TCTA]3 ta [TCTA]3 tca [TCTA]2 tccata [TCTA]12 TA TCTA</t>
  </si>
  <si>
    <t>CE32.2_TCTA[5]TCTG[6]TCTA[3]TA[1]TCTA[3]TCA[1]TCTA[2]TCCATA[1]TCTA[12]TA[1]TCTA[1]</t>
  </si>
  <si>
    <t>CE32.2</t>
  </si>
  <si>
    <t>MK569900.1</t>
  </si>
  <si>
    <t>D21S11 32 [TCTA]8 [TCTG]5 [TCTA]3 ta [TCTA]3 tca [TCTA]2 tccata [TCTA]11</t>
  </si>
  <si>
    <t>CE32_TCTA[8]TCTG[5]TCTA[3]TA[1]TCTA[3]TCA[1]TCTA[2]TCCATA[1]TCTA[11]</t>
  </si>
  <si>
    <t>MH174770.1</t>
  </si>
  <si>
    <t>D21S11 32 [TCTA]6 [TCTG]5 [TCTA]3 ta [TCTA]3 tca [TCTA]2 tccata [TCTA]13</t>
  </si>
  <si>
    <t>CE32_TCTA[6]TCTG[5]TCTA[3]TA[1]TCTA[3]TCA[1]TCTA[2]TCCATA[1]TCTA[13]</t>
  </si>
  <si>
    <t>MH174773.1</t>
  </si>
  <si>
    <t>D21S11 32 [TCTA]5 [TCTG]6 [TCTA]3 ta [TCTA]3 tca [TCTA]2 tccata [TCTA]13</t>
  </si>
  <si>
    <t>CE32_TCTA[5]TCTG[6]TCTA[3]TA[1]TCTA[3]TCA[1]TCTA[2]TCCATA[1]TCTA[13]</t>
  </si>
  <si>
    <t>CE32</t>
  </si>
  <si>
    <t>MH174766.1</t>
  </si>
  <si>
    <t>D21S11 31.2 [TCTA]5 [TCTG]6 [TCTA]3 ta [TCTA]3 tca [TCTA]2 tccata [TCTA]11 TA TCTA</t>
  </si>
  <si>
    <t>CE31.2_TCTA[5]TCTG[6]TCTA[3]TA[1]TCTA[3]TCA[1]TCTA[2]TCCATA[1]TCTA[11]TA[1]TCTA[1]</t>
  </si>
  <si>
    <t>MH174764.1</t>
  </si>
  <si>
    <t>D21S11 31.2 [TCTA]5 [TCTG]5 [TCTA]3 ta [TCTA]3 tca [TCTA]2 tccata [TCTA]12 TA TCTA</t>
  </si>
  <si>
    <t>CE31.2_TCTA[5]TCTG[5]TCTA[3]TA[1]TCTA[3]TCA[1]TCTA[2]TCCATA[1]TCTA[12]TA[1]TCTA[1]</t>
  </si>
  <si>
    <t>CE31.2</t>
  </si>
  <si>
    <t>MH174756.1</t>
  </si>
  <si>
    <t>D21S11 31 [TCTA]7 [TCTG]5 [TCTA]3 ta [TCTA]3 tca [TCTA]2 tccata [TCTA]11</t>
  </si>
  <si>
    <t>CE31_TCTA[7]TCTG[5]TCTA[3]TA[1]TCTA[3]TCA[1]TCTA[2]TCCATA[1]TCTA[11]</t>
  </si>
  <si>
    <t>MH174758.1</t>
  </si>
  <si>
    <t>D21S11 31 [TCTA]6 [TCTG]5 [TCTA]3 ta [TCTA]3 tca [TCTA]2 tccata [TCTA]12</t>
  </si>
  <si>
    <t>CE31_TCTA[6]TCTG[5]TCTA[3]TA[1]TCTA[3]TCA[1]TCTA[2]TCCATA[1]TCTA[12]</t>
  </si>
  <si>
    <t>MH174760.1</t>
  </si>
  <si>
    <t>D21S11 31 [TCTA]5 [TCTG]6 [TCTA]3 ta [TCTA]3 tca [TCTA]2 tccata [TCTA]12</t>
  </si>
  <si>
    <t>CE31_TCTA[5]TCTG[6]TCTA[3]TA[1]TCTA[3]TCA[1]TCTA[2]TCCATA[1]TCTA[12]</t>
  </si>
  <si>
    <t>MH174761.1</t>
  </si>
  <si>
    <t>D21S11 31 [TCTA]4 [TCTG]6 [TCTA]3 ta [TCTA]3 tca [TCTA]2 tccata [TCTA]13</t>
  </si>
  <si>
    <t>CE31_TCTA[4]TCTG[6]TCTA[3]TA[1]TCTA[3]TCA[1]TCTA[2]TCCATA[1]TCTA[13]</t>
  </si>
  <si>
    <t>CE31</t>
  </si>
  <si>
    <t>D21S11 30.2 [TCTA]6 [TCTG]5 [TCTA]3 ta [TCTA]3 tca [TCTA]2 tccata [TCTA]2 TA [TCTA]10</t>
  </si>
  <si>
    <t>CE30.2_TCTA[6]TCTG[5]TCTA[3]TA[1]TCTA[3]TCA[1]TCTA[2]TCCATA[1]TCTA[2]TA[1]TCTA[10]</t>
  </si>
  <si>
    <t>MH174753.1</t>
  </si>
  <si>
    <t>D21S11 30.2 [TCTA]5 [TCTG]6 [TCTA]3 ta [TCTA]3 tca [TCTA]2 tccata [TCTA]10 TA TCTA</t>
  </si>
  <si>
    <t>CE30.2_TCTA[5]TCTG[6]TCTA[3]TA[1]TCTA[3]TCA[1]TCTA[2]TCCATA[1]TCTA[10]TA[1]TCTA[1]</t>
  </si>
  <si>
    <t>MH174751.1</t>
  </si>
  <si>
    <t>D21S11 30.2 [TCTA]5 [TCTG]5 [TCTA]3 ta [TCTA]3 tca [TCTA]2 tccata [TCTA]11 TA TCTA</t>
  </si>
  <si>
    <t>CE30.2_TCTA[5]TCTG[5]TCTA[3]TA[1]TCTA[3]TCA[1]TCTA[2]TCCATA[1]TCTA[11]TA[1]TCTA[1]</t>
  </si>
  <si>
    <t>CE30.2</t>
  </si>
  <si>
    <t>MH174743.1</t>
  </si>
  <si>
    <t>D21S11 30 [TCTA]7 [TCTG]5 [TCTA]3 ta [TCTA]3 tca [TCTA]2 tccata [TCTA]10</t>
  </si>
  <si>
    <t>CE30_TCTA[7]TCTG[5]TCTA[3]TA[1]TCTA[3]TCA[1]TCTA[2]TCCATA[1]TCTA[10]</t>
  </si>
  <si>
    <t>MH174745.1</t>
  </si>
  <si>
    <t>D21S11 30 [TCTA]6 [TCTG]5 [TCTA]3 ta [TCTA]3 tca [TCTA]2 tccata [TCTA]11</t>
  </si>
  <si>
    <t>CE30_TCTA[6]TCTG[5]TCTA[3]TA[1]TCTA[3]TCA[1]TCTA[2]TCCATA[1]TCTA[11]</t>
  </si>
  <si>
    <t>MH174747.1</t>
  </si>
  <si>
    <t>D21S11 30 [TCTA]5 [TCTG]6 [TCTA]3 ta [TCTA]3 tca [TCTA]2 tccata [TCTA]11</t>
  </si>
  <si>
    <t>CE30_TCTA[5]TCTG[6]TCTA[3]TA[1]TCTA[3]TCA[1]TCTA[2]TCCATA[1]TCTA[11]</t>
  </si>
  <si>
    <t>D21S11 30 [TCTA]4 [TCTG]6 [TCTA]4 ta [TCTA]3 tca [TCTA]2 tccata [TCTA]11</t>
  </si>
  <si>
    <t>CE30_TCTA[4]TCTG[6]TCTA[4]TA[1]TCTA[3]TCA[1]TCTA[2]TCCATA[1]TCTA[11]</t>
  </si>
  <si>
    <t>MH174748.1</t>
  </si>
  <si>
    <t>D21S11 30 [TCTA]4 [TCTG]6 [TCTA]3 ta [TCTA]3 tca [TCTA]2 tccata [TCTA]12</t>
  </si>
  <si>
    <t>CE30_TCTA[4]TCTG[6]TCTA[3]TA[1]TCTA[3]TCA[1]TCTA[2]TCCATA[1]TCTA[12]</t>
  </si>
  <si>
    <t>CE30</t>
  </si>
  <si>
    <t>MH174742.1</t>
  </si>
  <si>
    <t>D21S11 29.3 [TCTA]5 [TCTG]6 [TCTA]3 ta [TCTA]3 tca [TCTA]2 tccata [TCTA]7 TCA [TCTA]3</t>
  </si>
  <si>
    <t>CE29.3_TCTA[6]TCTG[5]TCTA[3]TA[1]TCTA[3]TCA[1]TCTA[2]TCCATA[1]TCTA[7]TCA[1]TCTA[3]</t>
  </si>
  <si>
    <t>CE29.3</t>
  </si>
  <si>
    <t>MH174731.1</t>
  </si>
  <si>
    <t>D21S11 29 [TCTA]6 [TCTG]5 [TCTA]3 ta [TCTA]3 tca [TCTA]2 tccata [TCTA]10</t>
  </si>
  <si>
    <t>CE29_TCTA[6]TCTG[5]TCTA[3]TA[1]TCTA[3]TCA[1]TCTA[2]TCCATA[1]TCTA[10]</t>
  </si>
  <si>
    <t>MH174736.1</t>
  </si>
  <si>
    <t>D21S11 29 [TCTA]5 [TCTG]6 [TCTA]3 ta [TCTA]3 tca [TCTA]2 tccata [TCTA]10</t>
  </si>
  <si>
    <t>CE29_TCTA[5]TCTG[6]TCTA[3]TA[1]TCTA[3]TCA[1]TCTA[2]TCCATA[1]TCTA[10]</t>
  </si>
  <si>
    <t>MH174735.1</t>
  </si>
  <si>
    <t>D21S11 29 [TCTA]5 [TCTG]6 [TCTA]3 ta [TCTA]2 tca [TCTA]2 tccata [TCTA]11</t>
  </si>
  <si>
    <t>CE29_TCTA[5]TCTG[6]TCTA[3]TA[1]TCTA[2]TCA[1]TCTA[2]TCCATA[1]TCTA[11]</t>
  </si>
  <si>
    <t>MH174738.1</t>
  </si>
  <si>
    <t>D21S11 29 [TCTA]4 [TCTG]7 [TCTA]3 ta [TCTA]3 tca [TCTA]2 tccata [TCTA]10</t>
  </si>
  <si>
    <t>CE29_TCTA[4]TCTG[7]TCTA[3]TA[1]TCTA[3]TCA[1]TCTA[2]TCCATA[1]TCTA[10]</t>
  </si>
  <si>
    <t>MH174737.1</t>
  </si>
  <si>
    <t>D21S11 29 [TCTA]4 [TCTG]6 [TCTA]3 ta [TCTA]3 tca [TCTA]2 tccata [TCTA]11</t>
  </si>
  <si>
    <t>CE29_TCTA[4]TCTG[6]TCTA[3]TA[1]TCTA[3]TCA[1]TCTA[2]TCCATA[1]TCTA[11]</t>
  </si>
  <si>
    <t>CE29</t>
  </si>
  <si>
    <t>D21S11 28 [TCTA]6 [TCTG]4 [TCTA]3 ta [TCTA]3 tca [TCTA]2 tccata [TCTA]10</t>
  </si>
  <si>
    <t>CE28_TCTA[6]TCTG[4]TCTA[3]TA[1]TCTA[3]TCA[1]TCTA[2]TCCATA[1]TCTA[10]</t>
  </si>
  <si>
    <t>MH174728.1</t>
  </si>
  <si>
    <t>D21S11 28 [TCTA]4 [TCTG]6 [TCTA]3 ta [TCTA]3 tca [TCTA]2 tccata [TCTA]10</t>
  </si>
  <si>
    <t>CE28_TCTA[4]TCTG[6]TCTA[3]TA[1]TCTA[3]TCA[1]TCTA[2]TCCATA[1]TCTA[10]</t>
  </si>
  <si>
    <t>D21S11 28 [TCTA]4 [TCTG]6 [TCTA]2 ta [TCTA]3 tca [TCTA]2 tccata [TCTA]11</t>
  </si>
  <si>
    <t>CE28_TCTA[4]TCTG[6]TCTA[2]TA[1]TCTA[3]TCA[1]TCTA[2]TCCATA[1]TCTA[11]</t>
  </si>
  <si>
    <t>CE28</t>
  </si>
  <si>
    <t>MH174716.1</t>
  </si>
  <si>
    <t>D21S11 27 [TCTA]6 [TCTG]5 [TCTA]3 ta [TCTA]3 tca [TCTA]2 tccata [TCTA]8</t>
  </si>
  <si>
    <t>CE27_TCTA[6]TCTG[5]TCTA[3]TA[1]TCTA[3]TCA[1]TCTA[2]TCCATA[1]TCTA[8]</t>
  </si>
  <si>
    <t>MH174720.1</t>
  </si>
  <si>
    <t>D21S11 27 [TCTA]4 [TCTG]6 [TCTA]3 ta [TCTA]3 tca [TCTA]2 tccata [TCTA]9</t>
  </si>
  <si>
    <t>CE27_TCTA[4]TCTG[6]TCTA[3]TA[1]TCTA[3]TCA[1]TCTA[2]TCCATA[1]TCTA[9]</t>
  </si>
  <si>
    <t>MH174714.1</t>
  </si>
  <si>
    <t>D21S11 26 [TCTA]4 [TCTG]6 [TCTA]3 ta [TCTA]3 tca [TCTA]2 tccata [TCTA]8</t>
  </si>
  <si>
    <t>CE26_TCTA[4]TCTG[6]TCTA[3]TA[1]TCTA[3]TCA[1]TCTA[2]TCCATA[1]TCTA[8]</t>
  </si>
  <si>
    <t>D21S11 25.2 [TCTA]5 [TCTG]6 [TCTA]3 tca [TCTA]2 tccata [TCTA]10</t>
  </si>
  <si>
    <t>CE25.2_TCTA[5]TCTG[6]TCTA[3]TCA[1]TCTA[2]TCCATA[1]TCTA[10]</t>
  </si>
  <si>
    <t>CE25.2</t>
  </si>
  <si>
    <t>MH174712.1</t>
  </si>
  <si>
    <t>D21S11 24.2 [TCTA]5 [TCTG]6 [TCTA]3 tca [TCTA]2 tccata [TCTA]9</t>
  </si>
  <si>
    <t>CE24.2_TCTA[5]TCTG[6]TCTA[3]TCA[1]TCTA[2]TCCATA[1]TCTA[9]</t>
  </si>
  <si>
    <t>CE24.2</t>
  </si>
  <si>
    <t>GRCh38, chr21:19,181,963..19,182,137</t>
  </si>
  <si>
    <t>D21S11</t>
  </si>
  <si>
    <t>CCTA[0-1]CTTA[0-1]TCTA[10-17]</t>
  </si>
  <si>
    <t>11-20.3</t>
  </si>
  <si>
    <t xml:space="preserve">D1S1656 20.3 CCTA [TCTA]15 TCA [TCTA]4 rs4847015 </t>
  </si>
  <si>
    <t>CE20.3_CCTA[1]TCTA[15]TCA[1]TCTA[4]_+6C&gt;T_rs4847015</t>
  </si>
  <si>
    <t>CE20.3</t>
  </si>
  <si>
    <t>MH174866.1</t>
  </si>
  <si>
    <t xml:space="preserve">D1S1656 19.3 CCTA [TCTA]14 TCA [TCTA]4 rs4847015 </t>
  </si>
  <si>
    <t>CE19.3_CCTA[1]TCTA[14]TCA[1]TCTA[4]_+6C&gt;T_rs4847015</t>
  </si>
  <si>
    <t>CE19.3</t>
  </si>
  <si>
    <t>MH174865.1</t>
  </si>
  <si>
    <t xml:space="preserve">D1S1656 18.3 CCTA [TCTA]13 TCA [TCTA]4 rs4847015 </t>
  </si>
  <si>
    <t>CE18.3_CCTA[1]TCTA[13]TCA[1]TCTA[4]_+6C&gt;T_rs4847015</t>
  </si>
  <si>
    <t>CE18.3</t>
  </si>
  <si>
    <t>MH174864.1</t>
  </si>
  <si>
    <t xml:space="preserve">D1S1656 18 CCTA [TCTA]17 </t>
  </si>
  <si>
    <t>CE18_CCTA[1]TCTA[17]</t>
  </si>
  <si>
    <t>MH174861.1</t>
  </si>
  <si>
    <t xml:space="preserve">D1S1656 17.3 CCTA [TCTA]12 TCA [TCTA]4 rs4847015 </t>
  </si>
  <si>
    <t>CE17.3_CCTA[1]TCTA[12]TCA[1]TCTA[4]_+6C&gt;T_rs4847015</t>
  </si>
  <si>
    <t>CE17.3</t>
  </si>
  <si>
    <t>MH174859.1</t>
  </si>
  <si>
    <t xml:space="preserve">D1S1656 17 CTTA [TCTA]16 </t>
  </si>
  <si>
    <t>CE17_CTTA[1]TCTA[16]</t>
  </si>
  <si>
    <t>MH174858.1</t>
  </si>
  <si>
    <t xml:space="preserve">D1S1656 17 CCTA [TCTA]16 </t>
  </si>
  <si>
    <t>CE17_CCTA[1]TCTA[16]</t>
  </si>
  <si>
    <t>MH174856.1</t>
  </si>
  <si>
    <t xml:space="preserve">D1S1656 16.3 CCTA [TCTA]11 TCA [TCTA]4 rs4847015 </t>
  </si>
  <si>
    <t>CE16.3_CCTA[1]TCTA[11]TCA[1]TCTA[4]_+6C&gt;T_rs4847015</t>
  </si>
  <si>
    <t>CE16.3</t>
  </si>
  <si>
    <t>MH174855.1</t>
  </si>
  <si>
    <t xml:space="preserve">D1S1656 16 [TCTA]16 </t>
  </si>
  <si>
    <t>CE16_TCTA[16]</t>
  </si>
  <si>
    <t>MH174854.1</t>
  </si>
  <si>
    <t xml:space="preserve">D1S1656 16 CTTA [TCTA]15 </t>
  </si>
  <si>
    <t>CE16_CTTA[1]TCTA[15]</t>
  </si>
  <si>
    <t>MH174853.1</t>
  </si>
  <si>
    <t xml:space="preserve">D1S1656 16 CCTA [TCTA]15 </t>
  </si>
  <si>
    <t>CE16_CCTA[1]TCTA[15]</t>
  </si>
  <si>
    <t>MK570033.1</t>
  </si>
  <si>
    <t xml:space="preserve">D1S1656 15.3 CCTA [TCTA]12 TCA [TCTA]2 </t>
  </si>
  <si>
    <t>CE15.3_CCTA[1]TCTA[12]TCA[1]TCTA[2]</t>
  </si>
  <si>
    <t>MH174852.1</t>
  </si>
  <si>
    <t xml:space="preserve">D1S1656 15.3 CCTA [TCTA]11 TCA [TCTA]3 rs4847015 </t>
  </si>
  <si>
    <t>CE15.3_CCTA[1]TCTA[11]TCA[1]TCTA[3]_+6C&gt;T_rs4847015</t>
  </si>
  <si>
    <t>MH174851.1</t>
  </si>
  <si>
    <t xml:space="preserve">D1S1656 15.3 CCTA [TCTA]10 TCA [TCTA]4 rs4847015 </t>
  </si>
  <si>
    <t>CE15.3_CCTA[1]TCTA[10]TCA[1]TCTA[4]_+6C&gt;T_rs4847015</t>
  </si>
  <si>
    <t>CE15.3</t>
  </si>
  <si>
    <t>MH174850.1</t>
  </si>
  <si>
    <t xml:space="preserve">D1S1656 15 [TCTA]15 </t>
  </si>
  <si>
    <t>MH174849.1</t>
  </si>
  <si>
    <t xml:space="preserve">D1S1656 15 CTTA [TCTA]14 </t>
  </si>
  <si>
    <t>CE15_CTTA[1]TCTA[14]</t>
  </si>
  <si>
    <t>MH174848.1</t>
  </si>
  <si>
    <t xml:space="preserve">D1S1656 15 CCTA [TCTA]14 </t>
  </si>
  <si>
    <t>CE15_CCTA[1]TCTA[14]</t>
  </si>
  <si>
    <t>MH174847.1</t>
  </si>
  <si>
    <t xml:space="preserve">D1S1656 14.3 CCTA [TCTA]11 TCA [TCTA]2 </t>
  </si>
  <si>
    <t>CE14.3_CCTA[1]TCTA[11]TCA[1]TCTA[2]</t>
  </si>
  <si>
    <t>CE14.3</t>
  </si>
  <si>
    <t>MH174845.1</t>
  </si>
  <si>
    <t xml:space="preserve">D1S1656 14 [TCTA]14 </t>
  </si>
  <si>
    <t>MH174844.1</t>
  </si>
  <si>
    <t xml:space="preserve">D1S1656 14 CCTA [TCTA]13 </t>
  </si>
  <si>
    <t>CE14_CCTA[1]TCTA[13]</t>
  </si>
  <si>
    <t>MH174842.1</t>
  </si>
  <si>
    <t xml:space="preserve">D1S1656 13 [TCTA]13 </t>
  </si>
  <si>
    <t>MH174840.1</t>
  </si>
  <si>
    <t xml:space="preserve">D1S1656 13 CCTA [TCTA]12 </t>
  </si>
  <si>
    <t>CE13_CCTA[1]TCTA[12]</t>
  </si>
  <si>
    <t>MH174839.1</t>
  </si>
  <si>
    <t xml:space="preserve">D1S1656 12 [TCTA]12 </t>
  </si>
  <si>
    <t>MH174838.1</t>
  </si>
  <si>
    <t xml:space="preserve">D1S1656 12 CCTA [TCTA]11 </t>
  </si>
  <si>
    <t>CE12_CCTA[1]TCTA[11]</t>
  </si>
  <si>
    <t>MH174837.1</t>
  </si>
  <si>
    <t xml:space="preserve">D1S1656 11 [TCTA]11 </t>
  </si>
  <si>
    <t>MH174836.1</t>
  </si>
  <si>
    <t xml:space="preserve">D1S1656 11 CCTA [TCTA]10 </t>
  </si>
  <si>
    <t>CE11_CCTA[1]TCTA[10]</t>
  </si>
  <si>
    <t>GRCh38, chr1:230,769,561..230,769,704</t>
  </si>
  <si>
    <t>CCTT[9-17]CCTA[0-1]CCTT[1]CTTT[0-1]TT[0-1]CCTT[1]</t>
  </si>
  <si>
    <t>11-18.2</t>
  </si>
  <si>
    <t>MH174833.1</t>
  </si>
  <si>
    <t>D19S433 18.2 [CCTT]17 ccta CCTT tt CCTT</t>
  </si>
  <si>
    <t>CE18.2_CCTT[17]CCTA[1]CCTT[1]TT[1]CCTT[1]</t>
  </si>
  <si>
    <t>CE18.2</t>
  </si>
  <si>
    <t>MH174831.1</t>
  </si>
  <si>
    <t>D19S433 17.2 [CCTT]16 ccta CCTT tt CCTT</t>
  </si>
  <si>
    <t>CE17.2_CCTT[16]CCTA[1]CCTT[1]TT[1]CCTT[1]</t>
  </si>
  <si>
    <t>CE17.2</t>
  </si>
  <si>
    <t>MH174830.1</t>
  </si>
  <si>
    <t>D19S433 17 [CCTT]15 ccta CCTT cttt CCTT</t>
  </si>
  <si>
    <t>CE17_CCTT[15]CCTA[1]CCTT[1]CTTT[1]CCTT[1]</t>
  </si>
  <si>
    <t>MH174829.1</t>
  </si>
  <si>
    <t>D19S433 16.2 [CCTT]15 ccta CCTT tt CCTT</t>
  </si>
  <si>
    <t>CE16.2_CCTT[15]CCTA[1]CCTT[1]TT[1]CCTT[1]</t>
  </si>
  <si>
    <t>CE16.2</t>
  </si>
  <si>
    <t>MH174828.1</t>
  </si>
  <si>
    <t>D19S433 16 [CCTT]14 ccta CCTT cttt CCTT</t>
  </si>
  <si>
    <t>CE16_CCTT[14]CCTA[1]CCTT[1]CTTT[1]CCTT[1]</t>
  </si>
  <si>
    <t>MH174827.1</t>
  </si>
  <si>
    <t>D19S433 15.2 [CCTT]14 ccta CCTT tt CCTT</t>
  </si>
  <si>
    <t>CE15.2_CCTT[14]CCTA[1]CCTT[1]TT[1]CCTT[1]</t>
  </si>
  <si>
    <t>CE15.2</t>
  </si>
  <si>
    <t>MH174825.1</t>
  </si>
  <si>
    <t>D19S433 15 [CCTT]13 ccta CCTT cttt CCTT</t>
  </si>
  <si>
    <t>CE15_CCTT[13]CCTA[1]CCTT[1]CTTT[1]CCTT[1]</t>
  </si>
  <si>
    <t>MH174824.1</t>
  </si>
  <si>
    <t>D19S433 14.2 [CCTT]13 ccta CCTT tt CCTT</t>
  </si>
  <si>
    <t>CE14.2_CCTT[13]CCTA[1]CCTT[1]TT[1]CCTT[1]</t>
  </si>
  <si>
    <t>CE14.2</t>
  </si>
  <si>
    <t>D19S433 14 [CCTT]14 cttt CCTT</t>
  </si>
  <si>
    <t>CE14_CCTT[14]CTTT[1]CCTT[1]</t>
  </si>
  <si>
    <t>MH174820.1</t>
  </si>
  <si>
    <t>D19S433 14 [CCTT]12 ccta CCTT cttt CCTT</t>
  </si>
  <si>
    <t>CE14_CCTT[12]CCTA[1]CCTT[1]CTTT[1]CCTT[1]</t>
  </si>
  <si>
    <t>MH174819.1</t>
  </si>
  <si>
    <t>D19S433 13.2 [CCTT]12 ccta CCTT tt CCTT</t>
  </si>
  <si>
    <t>CE13.2_CCTT[12]CCTA[1]CCTT[1]TT[1]CCTT[1]</t>
  </si>
  <si>
    <t>CE13.2</t>
  </si>
  <si>
    <t>D19S433 13 [CCTT]2 CTTT [CCTT]8 ccta CCTT cttt CCTT</t>
  </si>
  <si>
    <t>CE13_CCTT[2]CTTT[1]CCTT[8]CCTA[1]CCTT[1]CTTT[1]CCTT[1]</t>
  </si>
  <si>
    <t>MH174816.1</t>
  </si>
  <si>
    <t>D19S433 13 [CCTT]11 ccta CCTT cttt CCTT</t>
  </si>
  <si>
    <t>CE13_CCTT[11]CCTA[1]CCTT[1]CTTT[1]CCTT[1]</t>
  </si>
  <si>
    <t>MH174815.1</t>
  </si>
  <si>
    <t>D19S433 12.2 [CCTT]11 ccta CCTT tt CCTT</t>
  </si>
  <si>
    <t>CE12.2_CCTT[11]CCTA[1]CCTT[1]TT[1]CCTT[1]</t>
  </si>
  <si>
    <t>CE12.2</t>
  </si>
  <si>
    <t>MH174813.1</t>
  </si>
  <si>
    <t>D19S433 12 [CCTT]10 ccta CCTT cttt CCTT</t>
  </si>
  <si>
    <t>CE12_CCTT[10]CCTA[1]CCTT[1]CTTT[1]CCTT[1]</t>
  </si>
  <si>
    <t>MH174812.1</t>
  </si>
  <si>
    <t>D19S433 11 [CCTT]9 ccta CCTT cttt CCTT</t>
  </si>
  <si>
    <t>CE11_CCTT[9]CCTA[1]CCTT[1]CTTT[1]CCTT[1]</t>
  </si>
  <si>
    <t>GRCh38, chr19:29,926,158..29,926,335</t>
  </si>
  <si>
    <t>D19S433</t>
  </si>
  <si>
    <t>AGAA[10-23]</t>
  </si>
  <si>
    <t>10-23</t>
  </si>
  <si>
    <t>MH167310.1</t>
  </si>
  <si>
    <t>D18S51 23 [AGAA]23</t>
  </si>
  <si>
    <t>CE23_AGAA[23]</t>
  </si>
  <si>
    <t>MH167309.1</t>
  </si>
  <si>
    <t>D18S51 22 [AGAA]22</t>
  </si>
  <si>
    <t>CE22_AGAA[22]</t>
  </si>
  <si>
    <t>MH167306.1</t>
  </si>
  <si>
    <t>D18S51 21 [AGAA]21</t>
  </si>
  <si>
    <t>CE21_AGAA[21]</t>
  </si>
  <si>
    <t>MH167303.1</t>
  </si>
  <si>
    <t>D18S51 20 [AGAA]20</t>
  </si>
  <si>
    <t>CE20_AGAA[20]</t>
  </si>
  <si>
    <t>MH167302.1</t>
  </si>
  <si>
    <t>D18S51 19 [AGAA]19</t>
  </si>
  <si>
    <t>CE19_AGAA[19]</t>
  </si>
  <si>
    <t>MH167301.1</t>
  </si>
  <si>
    <t>D18S51 18 [AGAA]18</t>
  </si>
  <si>
    <t>CE18_AGAA[18]</t>
  </si>
  <si>
    <t>MH167299.1</t>
  </si>
  <si>
    <t>D18S51 17 [AGAA]17</t>
  </si>
  <si>
    <t>CE17_AGAA[17]</t>
  </si>
  <si>
    <t>MH167296.1</t>
  </si>
  <si>
    <t>D18S51 16 [AGAA]16</t>
  </si>
  <si>
    <t>CE16_AGAA[16]</t>
  </si>
  <si>
    <t>MH167293.1</t>
  </si>
  <si>
    <t>D18S51 15 [AGAA]15</t>
  </si>
  <si>
    <t>CE15_AGAA[15]</t>
  </si>
  <si>
    <t>MH167294.1</t>
  </si>
  <si>
    <t>D18S51 15 AGAA AGCA [AGAA]13</t>
  </si>
  <si>
    <t>CE15_AGAA[1]AGCA[1]AGAA[13]</t>
  </si>
  <si>
    <t>MH167290.1</t>
  </si>
  <si>
    <t>D18S51 14 [AGAA]14</t>
  </si>
  <si>
    <t>CE14_AGAA[14]</t>
  </si>
  <si>
    <t>MH167291.1</t>
  </si>
  <si>
    <t>D18S51 14 AGAA AGCA [AGAA]12</t>
  </si>
  <si>
    <t>CE14_AGAA[1]AGCA[1]AGAA[12]</t>
  </si>
  <si>
    <t>MH167288.1</t>
  </si>
  <si>
    <t>D18S51 13 [AGAA]13</t>
  </si>
  <si>
    <t>CE13_AGAA[13]</t>
  </si>
  <si>
    <t>MH167287.1</t>
  </si>
  <si>
    <t>D18S51 12 [AGAA]12</t>
  </si>
  <si>
    <t>CE12_AGAA[12]</t>
  </si>
  <si>
    <t>MH167285.1</t>
  </si>
  <si>
    <t>D18S51 11 [AGAA]11</t>
  </si>
  <si>
    <t>CE11_AGAA[11]</t>
  </si>
  <si>
    <t>MH167284.1</t>
  </si>
  <si>
    <t>D18S51 10 [AGAA]10</t>
  </si>
  <si>
    <t>CE10_AGAA[10]</t>
  </si>
  <si>
    <t>GRCh38, chr18:63,281,601..63,281,793</t>
  </si>
  <si>
    <t>D18S51</t>
  </si>
  <si>
    <t>GATA[8-14]</t>
  </si>
  <si>
    <t>8-14</t>
  </si>
  <si>
    <t>MH167265.1</t>
  </si>
  <si>
    <t>D16S539 14 [GATA]14 rs1728369</t>
  </si>
  <si>
    <t>CE14_GATA[14]_-95A&gt;C_rs1728369</t>
  </si>
  <si>
    <t>MH167264.1</t>
  </si>
  <si>
    <t>D16S539 14 [GATA]14</t>
  </si>
  <si>
    <t>MH167262.1</t>
  </si>
  <si>
    <t>D16S539 13 [GATA]13 rs1728369</t>
  </si>
  <si>
    <t>CE13_GATA[13]_-95A&gt;C_rs1728369</t>
  </si>
  <si>
    <t>MH167261.1</t>
  </si>
  <si>
    <t>D16S539 13 [GATA]13</t>
  </si>
  <si>
    <t>MH167260.1</t>
  </si>
  <si>
    <t>D16S539 12 [GATA]12 rs1728369</t>
  </si>
  <si>
    <t>CE12_GATA[12]_-95A&gt;C_rs1728369</t>
  </si>
  <si>
    <t>MH167259.1</t>
  </si>
  <si>
    <t>D16S539 12 [GATA]12</t>
  </si>
  <si>
    <t>MH167254.1</t>
  </si>
  <si>
    <t>D16S539 11 [GATA]11 rs1728369</t>
  </si>
  <si>
    <t>CE11_GATA[11]_-95A&gt;C_rs1728369</t>
  </si>
  <si>
    <t>MH167251.1</t>
  </si>
  <si>
    <t>D16S539 11 [GATA]11</t>
  </si>
  <si>
    <t>MH167249.1</t>
  </si>
  <si>
    <t>D16S539 10 [GATA]10</t>
  </si>
  <si>
    <t>D16S539 9 [GATA]9 rs1728369</t>
  </si>
  <si>
    <t>CE9_GATA[9]_-95A&gt;C_rs1728369</t>
  </si>
  <si>
    <t>MH167243.1</t>
  </si>
  <si>
    <t>D16S539 9 [GATA]9</t>
  </si>
  <si>
    <t>CE9_GATA[9]</t>
  </si>
  <si>
    <t>MH167241.1</t>
  </si>
  <si>
    <t>D16S539 8 [GATA]8</t>
  </si>
  <si>
    <t>CE8_GATA[8]</t>
  </si>
  <si>
    <t>GRCh38, chr16:86,352,565..86,352,737</t>
  </si>
  <si>
    <t>TATC[8-15]AATC[1-3]ATCT[2-3]</t>
  </si>
  <si>
    <t>MH167237.1</t>
  </si>
  <si>
    <t>D13S317 14 [TATC]14  rs9546005</t>
  </si>
  <si>
    <t>CE14_TATC[15]AATC[1]ATCT[3]</t>
  </si>
  <si>
    <t>MH167236.1</t>
  </si>
  <si>
    <t>D13S317 14 [TATC]14</t>
  </si>
  <si>
    <t>CE14_TATC[14]AATC[2]ATCT[3]</t>
  </si>
  <si>
    <t>MH167234.1</t>
  </si>
  <si>
    <t>D13S317 13 [TATC]13 rs9546005</t>
  </si>
  <si>
    <t>CE13_TATC[14]AATC[1]ATCT[3]</t>
  </si>
  <si>
    <t>MH167233.1</t>
  </si>
  <si>
    <t>D13S317 13 [TATC]13</t>
  </si>
  <si>
    <t>CE13_TATC[13]AATC[2]ATCT[3]</t>
  </si>
  <si>
    <t>MH167230.1</t>
  </si>
  <si>
    <t>D13S317 12 [TATC]12 rs73250432 rs9546005</t>
  </si>
  <si>
    <t>CE12_TATC[13]AATC[1]ATCT[3]_-25C&gt;T_rs73250432</t>
  </si>
  <si>
    <t>MH167228.1</t>
  </si>
  <si>
    <t>D13S317 12 [TATC]12 rs9546005</t>
  </si>
  <si>
    <t>CE12_TATC[13]AATC[1]ATCT[3]</t>
  </si>
  <si>
    <t>MH167226.1</t>
  </si>
  <si>
    <t>D13S317 12 [TATC]12</t>
  </si>
  <si>
    <t>CE12_TATC[12]AATC[2]ATCT[3]</t>
  </si>
  <si>
    <t>D13S317 11.3 [TATC]2 ATC [TATC]9 rs9546005</t>
  </si>
  <si>
    <t>CE11.3_TATC[2]ATC[1]TATC[10]AATC[1]ATCT[3]</t>
  </si>
  <si>
    <t>MH167223.1</t>
  </si>
  <si>
    <t>D13S317 11 [TATC]11 rs73250432 rs9546005</t>
  </si>
  <si>
    <t>CE11_TATC[12]AATC[1]ATCT[3]_-25C&gt;T_rs73250432</t>
  </si>
  <si>
    <t>MH167219.1</t>
  </si>
  <si>
    <t>D13S317 11 [TATC]11 rs9546005</t>
  </si>
  <si>
    <t>CE11_TATC[12]AATC[1]ATCT[3]</t>
  </si>
  <si>
    <t>MH167218.1</t>
  </si>
  <si>
    <t>D13S317 11 [TATC]11</t>
  </si>
  <si>
    <t>CE11_TATC[11]AATC[2]ATCT[3]</t>
  </si>
  <si>
    <t>D13S317 10 [TATC]9 AATC</t>
  </si>
  <si>
    <t>CE10_TATC[9]AATC[3]ATCT[3]</t>
  </si>
  <si>
    <t>D13S317 10 [TATC]11 rs9546005 rs1442523705</t>
  </si>
  <si>
    <t>CE10_TATC[12]AATC[1]ATCT[2]</t>
  </si>
  <si>
    <t>MH167211.1</t>
  </si>
  <si>
    <t>D13S317 10 [TATC]10 rs9546005</t>
  </si>
  <si>
    <t>CE10_TATC[11]AATC[1]ATCT[3]</t>
  </si>
  <si>
    <t>MH167210.1</t>
  </si>
  <si>
    <t>D13S317 10 [TATC]10</t>
  </si>
  <si>
    <t>CE10_TATC[10]AATC[2]ATCT[3]</t>
  </si>
  <si>
    <t>MH167206.1</t>
  </si>
  <si>
    <t>D13S317 9 [TATC]9</t>
  </si>
  <si>
    <t>CE9_TATC[9]AATC[2]ATCT[3]</t>
  </si>
  <si>
    <t>MH167209.1</t>
  </si>
  <si>
    <t>D13S317 9 [TATC]10 rs9546005 rs1442523705</t>
  </si>
  <si>
    <t>CE9_TATC[11]AATC[1]ATCT[2]</t>
  </si>
  <si>
    <t>MH167202.1</t>
  </si>
  <si>
    <t>D13S317 8 [TATC]8</t>
  </si>
  <si>
    <t>CE8_TATC[8]AATC[2]ATCT[3]</t>
  </si>
  <si>
    <t>GRCh38, chr13:82,147,955..82,148,144</t>
  </si>
  <si>
    <t>AGGT[0-1]AGAT[8-17]AGAC[5-11]AGAT[0-1]</t>
  </si>
  <si>
    <t>15-26</t>
  </si>
  <si>
    <t>MH167196.1</t>
  </si>
  <si>
    <t>D12S391 26 [AGAT]17 [AGAC]9</t>
  </si>
  <si>
    <t>CE26_AGAT[17]AGAC[9]</t>
  </si>
  <si>
    <t>MH167197.1</t>
  </si>
  <si>
    <t>D12S391 26 [AGAT]17 [AGAC]8 AGAT</t>
  </si>
  <si>
    <t>CE26_AGAT[17]AGAC[8]AGAT[1]</t>
  </si>
  <si>
    <t>D12S391 26 [AGAT]16 [AGAC]9 AGAT</t>
  </si>
  <si>
    <t>CE26_AGAT[16]AGAC[9]AGAT[1]</t>
  </si>
  <si>
    <t>MH167195.1</t>
  </si>
  <si>
    <t>D12S391 26 [AGAT]16 [AGAC]10</t>
  </si>
  <si>
    <t>CE26_AGAT[16]AGAC[10]</t>
  </si>
  <si>
    <t>MH167194.1</t>
  </si>
  <si>
    <t>D12S391 25 AGGT [AGAT]15 [AGAC]8 AGAT</t>
  </si>
  <si>
    <t>CE25_AGGT[1]AGAT[15]AGAC[8]AGAT[1]</t>
  </si>
  <si>
    <t>MH167192.1</t>
  </si>
  <si>
    <t>D12S391 25 [AGAT]16 [AGAC]9</t>
  </si>
  <si>
    <t>CE25_AGAT[16]AGAC[9]</t>
  </si>
  <si>
    <t>MH167193.1</t>
  </si>
  <si>
    <t>D12S391 25 [AGAT]16 [AGAC]8 AGAT</t>
  </si>
  <si>
    <t>CE25_AGAT[16]AGAC[8]AGAT[1]</t>
  </si>
  <si>
    <t>MH167191.1</t>
  </si>
  <si>
    <t>D12S391 25 [AGAT]15 [AGAC]9 AGAT</t>
  </si>
  <si>
    <t>CE25_AGAT[15]AGAC[9]AGAT[1]</t>
  </si>
  <si>
    <t>MH167190.1</t>
  </si>
  <si>
    <t>D12S391 25 [AGAT]15 [AGAC]10</t>
  </si>
  <si>
    <t>CE25_AGAT[15]AGAC[10]</t>
  </si>
  <si>
    <t>MK569939.1</t>
  </si>
  <si>
    <t>D12S391 25 [AGAT]14 [AGAC]11</t>
  </si>
  <si>
    <t>CE25_AGAT[14]AGAC[11]</t>
  </si>
  <si>
    <t>MH167186.1</t>
  </si>
  <si>
    <t>D12S391 24 [AGAT]15 [AGAC]9</t>
  </si>
  <si>
    <t>CE24_AGAT[15]AGAC[9]</t>
  </si>
  <si>
    <t>MH167187.1</t>
  </si>
  <si>
    <t>D12S391 24 [AGAT]15 [AGAC]8 AGAT</t>
  </si>
  <si>
    <t>CE24_AGAT[15]AGAC[8]AGAT[1]</t>
  </si>
  <si>
    <t>MH167185.1</t>
  </si>
  <si>
    <t>D12S391 24 [AGAT]14 [AGAC]9 AGAT</t>
  </si>
  <si>
    <t>CE24_AGAT[14]AGAC[9]AGAT[1]</t>
  </si>
  <si>
    <t>MH167184.1</t>
  </si>
  <si>
    <t>D12S391 24 [AGAT]14 [AGAC]10</t>
  </si>
  <si>
    <t>CE24_AGAT[14]AGAC[10]</t>
  </si>
  <si>
    <t>MH167183.1</t>
  </si>
  <si>
    <t>D12S391 24 [AGAT]13 [AGAC]11</t>
  </si>
  <si>
    <t>CE24_AGAT[13]AGAC[11]</t>
  </si>
  <si>
    <t>D12S391 24 [AGAT]13 [AGAC]10 AGAT</t>
  </si>
  <si>
    <t>CE24_AGAT[13]AGAC[10]AGAT[1]</t>
  </si>
  <si>
    <t>MH167182.1</t>
  </si>
  <si>
    <t>D12S391 23 [AGAT]15 [AGAC]8</t>
  </si>
  <si>
    <t>CE23_AGAT[15]AGAC[8]</t>
  </si>
  <si>
    <t>MH167180.1</t>
  </si>
  <si>
    <t>D12S391 23 [AGAT]14 [AGAC]9</t>
  </si>
  <si>
    <t>CE23_AGAT[14]AGAC[9]</t>
  </si>
  <si>
    <t>MH167181.1</t>
  </si>
  <si>
    <t>D12S391 23 [AGAT]14 [AGAC]8 AGAT</t>
  </si>
  <si>
    <t>CE23_AGAT[14]AGAC[8]AGAT[1]</t>
  </si>
  <si>
    <t>MH167179.1</t>
  </si>
  <si>
    <t>D12S391 23 [AGAT]13 [AGAC]9 AGAT</t>
  </si>
  <si>
    <t>CE23_AGAT[13]AGAC[9]AGAT[1]</t>
  </si>
  <si>
    <t>MH167178.1</t>
  </si>
  <si>
    <t>D12S391 23 [AGAT]13 [AGAC]10</t>
  </si>
  <si>
    <t>CE23_AGAT[13]AGAC[10]</t>
  </si>
  <si>
    <t>MH167177.1</t>
  </si>
  <si>
    <t>D12S391 23 [AGAT]12 [AGAC]11</t>
  </si>
  <si>
    <t>CE23_AGAT[12]AGAC[11]</t>
  </si>
  <si>
    <t>D12S391 23 [AGAT]12 [AGAC]10 AGAT</t>
  </si>
  <si>
    <t>CE23_AGAT[12]AGAC[10]AGAT[1]</t>
  </si>
  <si>
    <t>MK569935.1</t>
  </si>
  <si>
    <t>D12S391 22 AGGT [AGAT]13 [AGAC]7 AGAT</t>
  </si>
  <si>
    <t>CE22_AGGT[1]AGAT[13]AGAC[7]AGAT[1]</t>
  </si>
  <si>
    <t>MH167173.1</t>
  </si>
  <si>
    <t>D12S391 22 [AGAT]14 [AGAC]8</t>
  </si>
  <si>
    <t>CE22_AGAT[14]AGAC[8]</t>
  </si>
  <si>
    <t>MH167174.1</t>
  </si>
  <si>
    <t>D12S391 22 [AGAT]14 [AGAC]7 AGAT</t>
  </si>
  <si>
    <t>CE22_AGAT[14]AGAC[7]AGAT[1]</t>
  </si>
  <si>
    <t>MH167171.1</t>
  </si>
  <si>
    <t>D12S391 22 [AGAT]13 [AGAC]9</t>
  </si>
  <si>
    <t>CE22_AGAT[13]AGAC[9]</t>
  </si>
  <si>
    <t>MH167172.1</t>
  </si>
  <si>
    <t>D12S391 22 [AGAT]13 [AGAC]8 AGAT</t>
  </si>
  <si>
    <t>CE22_AGAT[13]AGAC[8]AGAT[1]</t>
  </si>
  <si>
    <t>MH167170.1</t>
  </si>
  <si>
    <t>D12S391 22 [AGAT]12 [AGAC]9 AGAT</t>
  </si>
  <si>
    <t>CE22_AGAT[12]AGAC[9]AGAT[1]</t>
  </si>
  <si>
    <t>MH167169.1</t>
  </si>
  <si>
    <t>D12S391 22 [AGAT]12 [AGAC]10</t>
  </si>
  <si>
    <t>CE22_AGAT[12]AGAC[10]</t>
  </si>
  <si>
    <t>MH167167.1</t>
  </si>
  <si>
    <t>D12S391 22 [AGAT]11 [AGAC]11</t>
  </si>
  <si>
    <t>CE22_AGAT[11]AGAC[11]</t>
  </si>
  <si>
    <t>MH167165.1</t>
  </si>
  <si>
    <t>D12S391 21 [AGAT]14 [AGAC]6 AGAT</t>
  </si>
  <si>
    <t>CE21_AGAT[14]AGAC[6]AGAT[1]</t>
  </si>
  <si>
    <t>MH167161.1</t>
  </si>
  <si>
    <t>D12S391 21 [AGAT]13 [AGAC]8</t>
  </si>
  <si>
    <t>CE21_AGAT[13]AGAC[8]</t>
  </si>
  <si>
    <t>MH167162.1</t>
  </si>
  <si>
    <t>D12S391 21 [AGAT]13 [AGAC]7 AGAT</t>
  </si>
  <si>
    <t>CE21_AGAT[13]AGAC[7]AGAT[1]</t>
  </si>
  <si>
    <t>MH167159.1</t>
  </si>
  <si>
    <t>D12S391 21 [AGAT]12 [AGAC]9</t>
  </si>
  <si>
    <t>CE21_AGAT[12]AGAC[9]</t>
  </si>
  <si>
    <t>MH167160.1</t>
  </si>
  <si>
    <t>D12S391 21 [AGAT]12 [AGAC]8 AGAT</t>
  </si>
  <si>
    <t>CE21_AGAT[12]AGAC[8]AGAT[1]</t>
  </si>
  <si>
    <t>MH167158.1</t>
  </si>
  <si>
    <t>D12S391 21 [AGAT]11 [AGAC]9 AGAT</t>
  </si>
  <si>
    <t>CE21_AGAT[11]AGAC[9]AGAT[1]</t>
  </si>
  <si>
    <t>MH167157.1</t>
  </si>
  <si>
    <t>D12S391 21 [AGAT]11 [AGAC]10</t>
  </si>
  <si>
    <t>CE21_AGAT[11]AGAC[10]</t>
  </si>
  <si>
    <t>MH167156.1</t>
  </si>
  <si>
    <t>D12S391 21 [AGAT]10 [AGAC]10 AGAT</t>
  </si>
  <si>
    <t>CE21_AGAT[10]AGAC[10]AGAT[1]</t>
  </si>
  <si>
    <t>MH167153.1</t>
  </si>
  <si>
    <t>D12S391 20 AGGT [AGAC]10 [AGAC]9</t>
  </si>
  <si>
    <t>CE20_AGGT[1]AGAT[10]AGAC[9]</t>
  </si>
  <si>
    <t>MH167152.1</t>
  </si>
  <si>
    <t>D12S391 20 [AGAT]14 [AGAC]5 AGAT</t>
  </si>
  <si>
    <t>CE20_AGAT[14]AGAC[5]AGAT[1]</t>
  </si>
  <si>
    <t>MH167149.1</t>
  </si>
  <si>
    <t>D12S391 20 [AGAT]13 [AGAC]7</t>
  </si>
  <si>
    <t>CE20_AGAT[13]AGAC[7]</t>
  </si>
  <si>
    <t>MH167150.1</t>
  </si>
  <si>
    <t>D12S391 20 [AGAT]13 [AGAC]6 AGAT</t>
  </si>
  <si>
    <t>CE20_AGAT[13]AGAC[6]AGAT[1]</t>
  </si>
  <si>
    <t>MH167146.1</t>
  </si>
  <si>
    <t>D12S391 20 [AGAT]12 [AGAC]8</t>
  </si>
  <si>
    <t>CE20_AGAT[12]AGAC[8]</t>
  </si>
  <si>
    <t>MH167147.1</t>
  </si>
  <si>
    <t>D12S391 20 [AGAT]12 [AGAC]7 AGAT</t>
  </si>
  <si>
    <t>CE20_AGAT[12]AGAC[7]AGAT[1]</t>
  </si>
  <si>
    <t>MH167144.1</t>
  </si>
  <si>
    <t>D12S391 20 [AGAT]11 [AGAC]9</t>
  </si>
  <si>
    <t>CE20_AGAT[11]AGAC[9]</t>
  </si>
  <si>
    <t>MH167145.1</t>
  </si>
  <si>
    <t>D12S391 20 [AGAT]11 [AGAC]8 AGAT</t>
  </si>
  <si>
    <t>CE20_AGAT[11]AGAC[8]AGAT[1]</t>
  </si>
  <si>
    <t>MH167141.1</t>
  </si>
  <si>
    <t>D12S391 19.3 [AGAT]5 GAT [AGAT]7 [AGAC]6 AGAT</t>
  </si>
  <si>
    <t>CE19.3_AGAT[5]GAT[1]AGAT[7]AGAC[6]AGAT[1]</t>
  </si>
  <si>
    <t>MH167142.1</t>
  </si>
  <si>
    <t>D12S391 19.3 AGAT GAT [AGAT]10 [AGAC]7 AGAT</t>
  </si>
  <si>
    <t>CE19.3_AGAT[1]GAT[1]AGAT[10]AGAC[7]AGAT[1]</t>
  </si>
  <si>
    <t>MH167137.1</t>
  </si>
  <si>
    <t>D12S391 19 [AGAT]13 [AGAC]5 AGAT</t>
  </si>
  <si>
    <t>CE19_AGAT[13]AGAC[5]AGAT[1]</t>
  </si>
  <si>
    <t>MH167134.1</t>
  </si>
  <si>
    <t>D12S391 19 [AGAT]12 [AGAC]6 AGAT</t>
  </si>
  <si>
    <t>CE19_AGAT[12]AGAC[6]AGAT[1]</t>
  </si>
  <si>
    <t>MH167131.1</t>
  </si>
  <si>
    <t>D12S391 19 [AGAT]11 [AGAC]7 AGAT</t>
  </si>
  <si>
    <t>CE19_AGAT[11]AGAC[7]AGAT[1]</t>
  </si>
  <si>
    <t>MH167128.1</t>
  </si>
  <si>
    <t>D12S391 18.3 AGAT GAT [AGAT]9 [AGAC]7 AGAT</t>
  </si>
  <si>
    <t>CE18.3_AGAT[1]GAT[1]AGAT[9]AGAC[7]AGAT[1]</t>
  </si>
  <si>
    <t>MH167126.1</t>
  </si>
  <si>
    <t>D12S391 18 [AGAT]12 [AGAC]5 AGAT</t>
  </si>
  <si>
    <t>CE18_AGAT[12]AGAC[5]AGAT[1]</t>
  </si>
  <si>
    <t>MH167125.1</t>
  </si>
  <si>
    <t>D12S391 18 [AGAT]11 [AGAC]6 AGAT</t>
  </si>
  <si>
    <t>CE18_AGAT[11]AGAC[6]AGAT[1]</t>
  </si>
  <si>
    <t>MH167122.1</t>
  </si>
  <si>
    <t>D12S391 18 [AGAT]10 [AGAC]7 AGAT</t>
  </si>
  <si>
    <t>CE18_AGAT[10]AGAC[7]AGAT[1]</t>
  </si>
  <si>
    <t>MH167119.1</t>
  </si>
  <si>
    <t>D12S391 17.3 AGAT GAT [AGAT]8 [AGAC]7 AGAT</t>
  </si>
  <si>
    <t>CE17.3_AGAT[1]GAT[1]AGAT[8]AGAC[7]AGAT[1]</t>
  </si>
  <si>
    <t>MH167113.1</t>
  </si>
  <si>
    <t>D12S391 17 [AGAT]9 [AGAC]7 AGAT</t>
  </si>
  <si>
    <t>CE17_AGAT[9]AGAC[7]AGAT[1]</t>
  </si>
  <si>
    <t>MH167115.1</t>
  </si>
  <si>
    <t>D12S391 17 [AGAT]11 [AGAC]5 AGAT</t>
  </si>
  <si>
    <t>CE17_AGAT[11]AGAC[5]AGAT[1]</t>
  </si>
  <si>
    <t>MH167114.1</t>
  </si>
  <si>
    <t>D12S391 17 [AGAT]10 [AGAC]6 AGAT</t>
  </si>
  <si>
    <t>CE17_AGAT[10]AGAC[6]AGAT[1]</t>
  </si>
  <si>
    <t>MH167111.1</t>
  </si>
  <si>
    <t>D12S391 16 [AGAT]9 [AGAC]6 AGAT</t>
  </si>
  <si>
    <t>CE16_AGAT[9]AGAC[6]AGAT[1]</t>
  </si>
  <si>
    <t>MH167110.1</t>
  </si>
  <si>
    <t>D12S391 16 [AGAT]8 [AGAC]7 AGAT</t>
  </si>
  <si>
    <t>CE16_AGAT[8]AGAC[7]AGAT[1]</t>
  </si>
  <si>
    <t>MH167108.1</t>
  </si>
  <si>
    <t>D12S391 15 [AGAT]8 [AGAC]6 AGAT</t>
  </si>
  <si>
    <t>CE15_AGAT[8]AGAC[6]AGAT[1]</t>
  </si>
  <si>
    <t>GRCh38, chr12:12,297,004..12,297,102</t>
  </si>
  <si>
    <t>D12S391</t>
  </si>
  <si>
    <t>GGAA[11-17]</t>
  </si>
  <si>
    <t>11-17</t>
  </si>
  <si>
    <t>MH167065.1</t>
  </si>
  <si>
    <t>D10S1248 17 [GGAA]17</t>
  </si>
  <si>
    <t>CE17_GGAA[17]</t>
  </si>
  <si>
    <t>MH167064.2</t>
  </si>
  <si>
    <t>D10S1248 16 [GGAA]16</t>
  </si>
  <si>
    <t>CE16_GGAA[16]</t>
  </si>
  <si>
    <t>MH167063.2</t>
  </si>
  <si>
    <t>D10S1248 15 [GGAA]15</t>
  </si>
  <si>
    <t>CE15_GGAA[15]</t>
  </si>
  <si>
    <t>D10S1248 14 [GGAA]14 rs563636310</t>
  </si>
  <si>
    <t>CE14_GGAA[14]_-1T&gt;A_rs563636310</t>
  </si>
  <si>
    <t>MH167062.2</t>
  </si>
  <si>
    <t>D10S1248 14 [GGAA]14</t>
  </si>
  <si>
    <t>CE14_GGAA[14]</t>
  </si>
  <si>
    <t>MH167061.1</t>
  </si>
  <si>
    <t>D10S1248 13 [GGAA]13</t>
  </si>
  <si>
    <t>CE13_GGAA[13]</t>
  </si>
  <si>
    <t>MH167059.2</t>
  </si>
  <si>
    <t>D10S1248 12 [GGAA]12</t>
  </si>
  <si>
    <t>CE12_GGAA[12]</t>
  </si>
  <si>
    <t>MH167058.1</t>
  </si>
  <si>
    <t>D10S1248 11 [GGAA]11</t>
  </si>
  <si>
    <t>CE11_GGAA[11]</t>
  </si>
  <si>
    <t>GRCh38, chr10:129,294,190..129,294,295</t>
  </si>
  <si>
    <t>D10S1248</t>
  </si>
  <si>
    <t>ATCT[9-14]</t>
  </si>
  <si>
    <t>MH085191.2</t>
  </si>
  <si>
    <t>CSF1P0 14 [ATCT]14</t>
  </si>
  <si>
    <t>CE14_ATCT[14]</t>
  </si>
  <si>
    <t>CSF1P0 13 [ATCT]13 rs140751340</t>
  </si>
  <si>
    <t>CE13_ATCT[13]_+86C&gt;A_rs140751340</t>
  </si>
  <si>
    <t>MH085190.1</t>
  </si>
  <si>
    <t>CSF1P0 13 [ATCT]13</t>
  </si>
  <si>
    <t>CE13_ATCT[13]</t>
  </si>
  <si>
    <t>MH085189.2</t>
  </si>
  <si>
    <t>CSF1P0 12 [ATCT]12</t>
  </si>
  <si>
    <t>CE12_ATCT[12]</t>
  </si>
  <si>
    <t>MH085185.1</t>
  </si>
  <si>
    <t>CSF1P0 11 [ATCT]11 rs140751340</t>
  </si>
  <si>
    <t>CE11_ATCT[11]_+86C&gt;A_rs140751340</t>
  </si>
  <si>
    <t>MH085186.2</t>
  </si>
  <si>
    <t>CSF1P0 11 [ATCT]11</t>
  </si>
  <si>
    <t>CE11_ATCT[11]</t>
  </si>
  <si>
    <t>CSF1P0 10.3 [ATCT]5 ATC [ATCT]5</t>
  </si>
  <si>
    <t>CE10.3_ATCT[5]ATC[1]ATCT[5]</t>
  </si>
  <si>
    <t>CE10.3</t>
  </si>
  <si>
    <t>CSF1P0 10 [ATCT]10 rs140751340</t>
  </si>
  <si>
    <t>CE10_ATCT[10]_+86C&gt;A_rs140751340</t>
  </si>
  <si>
    <t>MH085181.2</t>
  </si>
  <si>
    <t>CSF1P0 10 [ATCT]10</t>
  </si>
  <si>
    <t>CE10_ATCT[10]</t>
  </si>
  <si>
    <t>MH085179.1</t>
  </si>
  <si>
    <t>CSF1P0 9 [ATCT]9</t>
  </si>
  <si>
    <t>CE9_ATCT[9]</t>
  </si>
  <si>
    <t>GRCh38, chr5:150,076,311..150,076,487</t>
  </si>
  <si>
    <t>CSF1P0</t>
  </si>
  <si>
    <t>Y</t>
  </si>
  <si>
    <t>GRCh38, chrY:6,869,861..6,870,016</t>
  </si>
  <si>
    <t>X_11,296,959C&gt;T_rs188865418</t>
  </si>
  <si>
    <t>GRCh38, chrX:11,296,816..11,296,965</t>
  </si>
  <si>
    <t>Amel</t>
  </si>
  <si>
    <t>frequency</t>
  </si>
  <si>
    <t>GRCh38,chrY:18680490-18680699 or reverse complement of 18639698-18639895</t>
  </si>
  <si>
    <t>GRCh38, chrX:11,296,816..11,296,965, GRCh38, chrY:6,869,861..6,870,016</t>
  </si>
  <si>
    <t>-</t>
  </si>
  <si>
    <t>TCAGCTATGAGGTAATTTTTCTCTTTACTAATTTTGACCATTGTTTGCGTTAACAATGCCCTGGGCTCTGTAAAGAATAGTGTGTTGATTCTTTATCCCAGATGTTTCTCAAGTGGTCCTGATTTTACAGTTCCTACCACCAGCTTCCCA</t>
  </si>
  <si>
    <t>TCAGCTATGAGGTAATTTTTCTCTTTACTAATTTTGACCATTGTTTGCGTTAACAATGCCCTGGGCTCTGTAAAGAATAGTGTGTTGATTCTTTATCCCAGATGTTTCTCAAGTGGTCCTGATTTTACAGTTCCTACCACCAGTTTCCCA</t>
  </si>
  <si>
    <t>TCAGCTATGAGGTAATTTTTCTCTTTACTAATTTTGATCACTGTTTGCATTAGCAGTCCCCTGGGCTCTGTAAAGAATAGTGGGTGGATTCTTCATCCCAAATAAAGTGGTTTCTCAAGTGGTCCCAATTTTACAGTTCCTACCATCAGCTTCCCA</t>
  </si>
  <si>
    <t>CTAAGTACTTCCTATCTATCTATCTATCTATCTATCTATCTATCTATCTATCTAATCTATCTATCTTCTATCTATGAAGGCAGTTACTGTTAATATCTTCATTTTACAGGTAGGAAAACTGAGACACAGGGTGGTTAGCAACCTGCTAGTCCTTGGCAGACTCAG</t>
  </si>
  <si>
    <t>CTAAGTACTTCCTATCTATCTATCTATCTATCTATCTATCTATCTATCTATCTAATCTATCTATCTTCTATCTATGAAGGCAGTTACTGTTAATATCTTCATTTTACAGGTAGGAAAACTGAGACACAGGGTGGTTAGAAACCTGCTAGTCCTTGGCAGACTCAG</t>
  </si>
  <si>
    <t>CTAAGTACTTCCTATCTATCTATCTATCTATCTATCATCTATCTATCTATCTATCTAATCTATCTATCTTCTATCTATGAAGGCAGTTACTGTTAATATCTTCATTTTACAGGTAGGAAAACTGAGACACAGGGTGGTTAGCAACCTGCTAGTCCTTGGCAGACTCAG</t>
  </si>
  <si>
    <t>CTAAGTACTTCCTATCTATCTATCTATCTATCTATCTATCTATCTATCTATCTATCTAATCTATCTATCTTCTATCTATGAAGGCAGTTACTGTTAATATCTTCATTTTACAGGTAGGAAAACTGAGACACAGGGTGGTTAGCAACCTGCTAGTCCTTGGCAGACTCAG</t>
  </si>
  <si>
    <t>CTAAGTACTTCCTATCTATCTATCTATCTATCTATCTATCTATCTATCTATCTATCTAATCTATCTATCTTCTATCTATGAAGGCAGTTACTGTTAATATCTTCATTTTACAGGTAGGAAAACTGAGACACAGGGTGGTTAGAAACCTGCTAGTCCTTGGCAGACTCAG</t>
  </si>
  <si>
    <t>CTAAGTACTTCCTATCTATCTATCTATCTATCTATCTATCTATCTATCTATCTATCTATCTAATCTATCTATCTTCTATCTATGAAGGCAGTTACTGTTAATATCTTCATTTTACAGGTAGGAAAACTGAGACACAGGGTGGTTAGCAACCTGCTAGTCCTTGGCAGACTCAG</t>
  </si>
  <si>
    <t>CTAAGTACTTCCTATCTATCTATCTATCTATCTATCTATCTATCTATCTATCTATCTATCTATCTAATCTATCTATCTTCTATCTATGAAGGCAGTTACTGTTAATATCTTCATTTTACAGGTAGGAAAACTGAGACACAGGGTGGTTAGCAACCTGCTAGTCCTTGGCAGACTCAG</t>
  </si>
  <si>
    <t>CTAAGTACTTCCTATCTATCTATCTATCTATCTATCTATCTATCTATCTATCTATCTATCTATCTAATCTATCTATCTTCTATCTATGAAGGCAGTTACTGTTAATATCTTCATTTTACAGGTAGGAAAACTGAGACACAGGGTGGTTAGAAACCTGCTAGTCCTTGGCAGACTCAG</t>
  </si>
  <si>
    <t>CTAAGTACTTCCTATCTATCTATCTATCTATCTATCTATCTATCTATCTATCTATCTATCTATCTATCTAATCTATCTATCTTCTATCTATGAAGGCAGTTACTGTTAATATCTTCATTTTACAGGTAGGAAAACTGAGACACAGGGTGGTTAGCAACCTGCTAGTCCTTGGCAGACTCAG</t>
  </si>
  <si>
    <t>CTAAGTACTTCCTATCTATCTATCTATCTATCTATCTATCTATCTATCTAATCTATCTATCTTCTATCTATGAAGGCAGTTACTGTTAATATCTTCATTTTACAGGTAGGAAAACTGAGACACAGGGTGGTTAGCAACCTGCTAGTCCTTGGCAGACTCAG</t>
  </si>
  <si>
    <t>CCCCAGGACCAATCTGGTCACAAACATATTAATGAATTGAACAAATGAGTGAGTGGAAGGAAGGAAGGAAGGAAGGAAGGAAGGAAGGAAGGAAGGAA</t>
  </si>
  <si>
    <t>CCCCAGGACCAATCTGGTCACAAACATATTAATGAATTGAACAAATGAGTGAGTGGAAGGAAGGAAGGAAGGAAGGAAGGAAGGAAGGAAGGAAGGAAGGAA</t>
  </si>
  <si>
    <t>CCCCAGGACCAATCTGGTCACAAACATATTAATGAATTGAACAAATGAGTGAGTGGAAGGAAGGAAGGAAGGAAGGAAGGAAGGAAGGAAGGAAGGAAGGAAGGAA</t>
  </si>
  <si>
    <t>CCCCAGGACCAATCTGGTCACAAACATATTAATGAATTGAACAAATGAGTGAGTGGAAGGAAGGAAGGAAGGAAGGAAGGAAGGAAGGAAGGAAGGAAGGAAGGAAGGAA</t>
  </si>
  <si>
    <t>CCCCAGGACCAATCTGGTCACAAACATATTAATGAATTGAACAAATGAGTGAGAGGAAGGAAGGAAGGAAGGAAGGAAGGAAGGAAGGAAGGAAGGAAGGAAGGAAGGAA</t>
  </si>
  <si>
    <t>CCCCAGGACCAATCTGGTCACAAACATATTAATGAATTGAACAAATGAGTGAGTGGAAGGAAGGAAGGAAGGAAGGAAGGAAGGAAGGAAGGAAGGAAGGAAGGAAGGAAGGAA</t>
  </si>
  <si>
    <t>CCCCAGGACCAATCTGGTCACAAACATATTAATGAATTGAACAAATGAGTGAGTGGAAGGAAGGAAGGAAGGAAGGAAGGAAGGAAGGAAGGAAGGAAGGAAGGAAGGAAGGAAGGAA</t>
  </si>
  <si>
    <t>CCCCAGGACCAATCTGGTCACAAACATATTAATGAATTGAACAAATGAGTGAGTGGAAGGAAGGAAGGAAGGAAGGAAGGAAGGAAGGAAGGAAGGAAGGAAGGAAGGAAGGAAGGAAGGAA</t>
  </si>
  <si>
    <t>CAATGGATGCATAGGTAGATAGATAGATAGATAGATAGATAGATAGATAGACAGACAGACAGACAGACAGACAGATGAGAGGG</t>
  </si>
  <si>
    <t>CAATGGATGCATAGGTAGATAGATAGATAGATAGATAGATAGATAGATAGATAGACAGACAGACAGACAGACAGACAGATGAGAGGG</t>
  </si>
  <si>
    <t>CAATGGATGCATAGGTAGATAGATAGATAGATAGATAGATAGATAGATAGACAGACAGACAGACAGACAGACAGACAGATGAGAGGG</t>
  </si>
  <si>
    <t>CAATGGATGCATAGGTAGATAGATAGATAGATAGATAGATAGATAGATAGATAGATAGACAGACAGACAGACAGACAGACAGATGAGAGGG</t>
  </si>
  <si>
    <t>CAATGGATGCATAGGTAGATAGATAGATAGATAGATAGATAGATAGATAGATAGATAGATAGACAGACAGACAGACAGACAGATGAGAGGG</t>
  </si>
  <si>
    <t>CAATGGATGCATAGGTAGATAGATAGATAGATAGATAGATAGATAGATAGATAGACAGACAGACAGACAGACAGACAGACAGATGAGAGGG</t>
  </si>
  <si>
    <t>CAATGGATGCATAGGTAGATGATAGATAGATAGATAGATAGATAGATAGATAGATAGACAGACAGACAGACAGACAGACAGACAGATGAGAGGG</t>
  </si>
  <si>
    <t>CAATGGATGCATAGGTAGATAGATAGATAGATAGATAGATAGATAGATAGATAGATAGATAGACAGACAGACAGACAGACAGACAGATGAGAGGG</t>
  </si>
  <si>
    <t>CAATGGATGCATAGGTAGATAGATAGATAGATAGATAGATAGATAGATAGATAGATAGACAGACAGACAGACAGACAGACAGACAGATGAGAGGG</t>
  </si>
  <si>
    <t>CAATGGATGCATAGGTAGATAGATAGATAGATAGATAGATAGATAGATAGATAGATAGATAGATAGACAGACAGACAGACAGACAGATGAGAGGG</t>
  </si>
  <si>
    <t>CAATGGATGCATAGGTAGATGATAGATAGATAGATAGATAGATAGATAGATAGATAGATAGACAGACAGACAGACAGACAGACAGACAGATGAGAGGG</t>
  </si>
  <si>
    <t>CAATGGATGCATAGGTAGATAGATAGATAGATAGATAGATAGATAGATAGATAGATAGATAGATAGACAGACAGACAGACAGACAGACAGATGAGAGGG</t>
  </si>
  <si>
    <t>CAATGGATGCATAGGTAGATAGATAGATAGATAGATAGATAGATAGATAGATAGATAGATAGACAGACAGACAGACAGACAGACAGACAGATGAGAGGG</t>
  </si>
  <si>
    <t>CAATGGATGCATAGGTAGATAGATAGATAGATAGATAGATAGATAGATAGATAGATAGATAGATAGATAGACAGACAGACAGACAGACAGATGAGAGGG</t>
  </si>
  <si>
    <t>CAATGGATGCATAGGTAGATGATAGATAGATAGATAGATAGATAGATAGATAGATAGATAGATAGACAGACAGACAGACAGACAGACAGACAGATGAGAGGG</t>
  </si>
  <si>
    <t>CAATGGATGCATAGGTAGATAGATAGATAGATAGATGATAGATAGATAGATAGATAGATAGATAGATAGACAGACAGACAGACAGACAGACAGATGAGAGGG</t>
  </si>
  <si>
    <t>CAATGGATGCATAGGTAGATAGATAGATAGATAGATAGATAGATAGATAGATAGATAGATAGATAGATAGACAGACAGACAGACAGACAGACAGATGAGAGGG</t>
  </si>
  <si>
    <t>CAATGGATGCATAGGTAGATAGATAGATAGATAGATAGATAGATAGATAGATAGATAGATAGATAGACAGACAGACAGACAGACAGACAGACAGACGAGAGGG</t>
  </si>
  <si>
    <t>CAATGGATGCATAGGTAGATAGATAGATAGATAGATAGATAGATAGATAGATAGATAGATAGATAGACAGACAGACAGACAGACAGACAGACAGATGAGAGGG</t>
  </si>
  <si>
    <t>CAATGGATGCATAGGTAGATAGATAGATAGATAGATAGATAGATAGATAGATAGATAGATAGACAGACAGACAGACAGACAGACAGACAGACAGATGAGAGGG</t>
  </si>
  <si>
    <t>CAATGGATGCATAGGTAGGTAGATAGATAGATAGATAGATAGATAGATAGATAGATAGATAGACAGACAGACAGACAGACAGACAGACAGACAGACGAGAGGG</t>
  </si>
  <si>
    <t>CAATGGATGCATAGGTAGATAGATAGATAGATAGATAGATAGATAGATAGATAGATAGATAGACAGACAGACAGACAGACAGACAGACAGACAGACGAGAGGG</t>
  </si>
  <si>
    <t>CAATGGATGCATAGGTAGATAGATAGATAGATAGATAGATAGATAGATAGATAGATAGATAGATAGATAGACAGACAGACAGACAGACAGACAGACGAGAGGG</t>
  </si>
  <si>
    <t>CAATGGATGCATAGGTAGATAGATAGATAGATAGATAGATAGATAGATAGATAGATAGATAGATAGATAGATAGACAGACAGACAGACAGACAGATGAGAGGG</t>
  </si>
  <si>
    <t>CAATGGATGCATAGGTAGATAGATAGATAGATAGATAGATAGATAGATAGATAGATAGATAGATAGATAGACAGACAGACAGACAGACAGACAGACAGACGAGAGGG</t>
  </si>
  <si>
    <t>CAATGGATGCATAGGTAGATAGATAGATAGATAGATAGATAGATAGATAGATAGATAGATAGATAGACAGACAGACAGACAGACAGACAGACAGACAGACGAGAGGG</t>
  </si>
  <si>
    <t>CAATGGATGCATAGGTAGATAGATAGATAGATAGATAGATAGATAGATAGATAGATAGATAGACAGACAGACAGACAGACAGACAGACAGACAGACAGACGAGAGGG</t>
  </si>
  <si>
    <t>CAATGGATGCATAGGTAGATAGATAGATAGATAGATAGATAGATAGATAGATAGATAGATAGATAGATAGACAGACAGACAGACAGACAGACAGACAGATGAGAGGG</t>
  </si>
  <si>
    <t>CAATGGATGCATAGGTAGATAGATAGATAGATAGATAGATAGATAGATAGATAGATAGATAGATAGATAGATAGACAGACAGACAGACAGACAGACAGATGAGAGGG</t>
  </si>
  <si>
    <t>CAATGGATGCATAGGTAGATAGATAGATAGATAGATAGATAGATAGATAGATAGATAGATAGACAGACAGACAGACAGACAGACAGACAGACAGACAGATGAGAGGG</t>
  </si>
  <si>
    <t>CAATGGATGCATAGGTAGATAGATAGATAGATAGATAGATAGATAGATAGATAGATAGATAGATAGACAGACAGACAGACAGACAGACAGACAGACAGATGAGAGGG</t>
  </si>
  <si>
    <t>CAATGGATGCATAGGTAGATAGATAGATAGATAGATAGATAGATAGATAGATAGATAGACAGACAGACAGACAGACAGACAGACAGACAGACAGACAGATGAGAGGG</t>
  </si>
  <si>
    <t>CAATGGATGCATAGGTAGATAGATAGATAGATAGATAGATAGATAGATAGATAGATAGATAGATAGATAGACAGACAGACAGACAGACAGACAGACAGACAGACGAGAGGG</t>
  </si>
  <si>
    <t>CAATGGATGCATAGGTAGATAGATAGATAGATAGATAGATAGATAGATAGATAGATAGATAGATAGATAGATAGACAGACAGACAGACAGACAGACAGACAGACGAGAGGG</t>
  </si>
  <si>
    <t>CAATGGATGCATAGGTAGATAGATAGATAGATAGATAGATAGATAGATAGATAGATAGATAGATAGACAGACAGACAGACAGACAGACAGACAGACAGACAGACGAGAGGG</t>
  </si>
  <si>
    <t>CAATGGATGCATAGGTAGATAGATAGATAGATAGATAGATAGATAGATAGATAGATAGATAGATAGATAGACAGACAGACAGACAGACAGACAGACAGACAGATGAGAGGG</t>
  </si>
  <si>
    <t>CAATGGATGCATAGGTAGATAGATAGATAGATAGATAGATAGATAGATAGATAGATAGATAGATAGATAGATAGACAGACAGACAGACAGACAGACAGACAGATGAGAGGG</t>
  </si>
  <si>
    <t>CAATGGATGCATAGGTAGGTAGATAGATAGATAGATAGATAGATAGATAGATAGATAGATAGATAGATAGATAGACAGACAGACAGACAGACAGACAGACAGATGAGAGGG</t>
  </si>
  <si>
    <t>CAATGGATGCATAGGTAGATAGATAGATAGATAGATAGATAGATAGATAGATAGATAGATAGATAGACAGACAGACAGACAGACAGACAGACAGACAGACAGATGAGAGGG</t>
  </si>
  <si>
    <t>CAATGGATGCATAGGTAGATAGATAGATAGATAGATAGATAGATAGATAGATAGATAGATAGACAGACAGACAGACAGACAGACAGACAGACAGACAGACAGACGAGAGGG</t>
  </si>
  <si>
    <t>CAATGGATGCATAGGTAGATAGATAGATAGATAGATAGATAGATAGATAGATAGATAGATAGATAGATAGATAGACAGACAGACAGACAGACAGACAGACAGACAGATGAGAGGG</t>
  </si>
  <si>
    <t>CAATGGATGCATAGGTAGATAGATAGATAGATAGATAGATAGATAGATAGATAGATAGATAGATAGATAGATAGACAGACAGACAGACAGACAGACAGACAGACAGACGAGAGGG</t>
  </si>
  <si>
    <t>CAATGGATGCATAGGTAGATAGATAGATAGATAGATAGATAGATAGATAGATAGATAGATAGATAGATAGATAGATAGACAGACAGACAGACAGACAGACAGACAGACGAGAGGG</t>
  </si>
  <si>
    <t>CAATGGATGCATAGGTAGATAGATAGATAGATAGATAGATAGATAGATAGATAGATAGATAGATAGATAGACAGACAGACAGACAGACAGACAGACAGACAGACAGATGAGAGGG</t>
  </si>
  <si>
    <t>CAATGGATGCATAGGTAGATAGATAGATAGATAGATAGATAGATAGATAGATAGATAGATAGATAGATAGACAGACAGACAGACAGACAGACAGACAGACAGACAGACGAGAGGG</t>
  </si>
  <si>
    <t>CAATGGATGCATAGGTAGATAGATAGATAGATAGATAGATAGATAGATAGATAGATAGATAGATAGACAGACAGACAGACAGACAGACAGACAGACAGACAGACAGACGAGAGGG</t>
  </si>
  <si>
    <t>CAATGGATGCATAGGTAGATAGATAGATAGATAGATAGATAGATAGATAGATAGATAGATAGATAGACAGACAGACAGACAGACAGACAGACAGACAGACAGACAGATGAGAGGG</t>
  </si>
  <si>
    <t>CAATGGATGCATAGGTAGATAGATAGATAGATAGATAGATAGATAGATAGATAGATAGATAGATAGATAGATAGATAGACAGACAGACAGACAGACAGACAGACAGACAGATGAGAGGG</t>
  </si>
  <si>
    <t>CAATGGATGCATAGGTAGATAGATAGATAGATAGATAGATAGATAGATAGATAGATAGATAGATAGATAGATAGACAGACAGACAGACAGACAGACAGACAGACAGACAGATGAGAGGG</t>
  </si>
  <si>
    <t>CAATGGATGCATAGGTAGATAGATAGATAGATAGATAGATAGATAGATAGATAGATAGATAGATAGATAGATAGATAGACAGACAGACAGACAGACAGACAGACAGACAGACGAGAGGG</t>
  </si>
  <si>
    <t>CAATGGATGCATAGGTAGATAGATAGATAGATAGATAGATAGATAGATAGATAGATAGATAGATAGATAGACAGACAGACAGACAGACAGACAGACAGACAGACAGACAGATGAGAGGG</t>
  </si>
  <si>
    <t>CAATGGATGCATAGGTAGATAGATAGATAGATAGATAGATAGATAGATAGATAGATAGATAGATAGATAGACAGACAGACAGACAGACAGACAGACAGACAGACAGACAGACGAGAGGG</t>
  </si>
  <si>
    <t>CAATGGATGCATAGGTAGATAGATAGATAGATAGATAGATAGATAGATAGATAGATAGATAGATAGATAGATAGACAGACAGACAGACAGACAGACAGACAGACAGACAGACGAGAGGG</t>
  </si>
  <si>
    <t>CAATGGATGCATAGGTAGGTAGATAGATAGATAGATAGATAGATAGATAGATAGATAGATAGATAGATAGATAGATAGATAGACAGACAGACAGACAGACAGACAGACAGACAGATGAGAGGG</t>
  </si>
  <si>
    <t>CAATGGATGCATAGGTAGATAGATAGATAGATAGATAGATAGATAGATAGATAGATAGATAGATAGATAGATAGATAGATAGACAGACAGACAGACAGACAGACAGACAGACAGATGAGAGGG</t>
  </si>
  <si>
    <t>CAATGGATGCATAGGTAGATAGATAGATAGATAGATAGATAGATAGATAGATAGATAGATAGATAGATAGATAGATAGACAGACAGACAGACAGACAGACAGACAGACAGACAGACGAGAGGG</t>
  </si>
  <si>
    <t>CAATGGATGCATAGGTAGATAGATAGATAGATAGATAGATAGATAGATAGATAGATAGATAGATAGATAGATAGACAGACAGACAGACAGACAGACAGACAGACAGACAGACAGACGAGAGGG</t>
  </si>
  <si>
    <t>CAATGGATGCATAGGTAGATAGATAGATAGATAGATAGATAGATAGATAGATAGATAGATAGATAGATAGATAGATAGATAGACAGACAGACAGACAGACAGACAGACAGACAGACGAGAGGG</t>
  </si>
  <si>
    <t>CAATGGATGCATAGGTAGATAGATAGATAGATAGATAGATAGATAGATAGATAGATAGATAGATAGATAGATAGATAGACAGACAGACAGACAGACAGACAGACAGACAGACAGATGAGAGGG</t>
  </si>
  <si>
    <t>CAATGGATGCATAGGTAGATAGATAGATAGATAGATAGATAGATAGATAGATAGATAGATAGATAGATAGATAGATAGATAGATAGACAGACAGACAGACAGACAGACAGACAGACAGATGAGAGGG</t>
  </si>
  <si>
    <t>CAATGGATGCATAGGTAGATAGATAGATAGATAGATAGATAGATAGATAGATAGATAGATAGATAGATAGATAGATAGATAGACAGACAGACAGACAGACAGACAGACAGACAGACAGACGAGAGGG</t>
  </si>
  <si>
    <t>CAATGGATGCATAGGTAGATAGATAGATAGATAGATAGATAGATAGATAGATAGATAGATAGATAGATAGATAGATAGATAGATAGACAGACAGACAGACAGACAGACAGACAGACAGACGAGAGGG</t>
  </si>
  <si>
    <t>CAATGGATGCATAGGTAGATAGATAGATAGATAGATAGATAGATAGATAGATAGATAGATAGATAGATAGATAGATAGATAGACAGACAGACAGACAGACAGACAGACAGACAGACAGATGAGAGGG</t>
  </si>
  <si>
    <t>TTCTTTAGTGGGCATCCGTGACTCTCTGGACTCTGACCCATCTAACGCCTATCTGTATTTACAAATACATTATCTATCTATCTATCTATCTATCTATCTATCTATCTATCAATCAATCATCTATCTATCTTTCTGTCTGTCTTTTTGGGCTGCCTATGGCTCAACCCAAGTTGAAGGAGGAGATTT</t>
  </si>
  <si>
    <t>TTCTTTAGTGGGCATCCGTGACTCTCTGGACTCTGACCCATCTAACGCCTATCTGTATTTACAAATACATTATCTATCTATCTATCTATCTATCTATCTATCTATCTATCTATCAATCATCTATCTATCTTTCTGTCTGTCTTTTTGGGCTGCCTATGGCTCAACCCAAGTTGAAGGAGGAGATTT</t>
  </si>
  <si>
    <t>TTCTTTAGTGGGCATCCGTGACTCTCTGGACTCTGACCCATCTAACGCCTATCTGTATTTACAAATACATTATCTATCTATCTATCTATCTATCTATCTATCTATCAATCAATCAATCATCTATCTATCTTTCTGTCTGTCTTTTTGGGCTGCCTATGGCTCAACCCAAGTTGAAGGAGGAGATTT</t>
  </si>
  <si>
    <t>TTCTTTAGTGGGCATCCGTGACTCTCTGGACTCTGACCCATCTAACGCCTATCTGTATTTACAAATACATTATCTATCTATCTATCTATCTATCTATCTATCTATCTATCTATCTATCAATCATCTATCTTTCTGTCTGTCTTTTTGGGCTGCCTATGGCTCAACCCAAGTTGAAGGAGGAGATTT</t>
  </si>
  <si>
    <t>TTCTTTAGTGGGCATCCGTGACTCTCTGGACTCTGACCCATCTAACGCCTATCTGTATTTACAAATACATTATCTATCTATCTATCTATCTATCTATCTATCTATCTATCTATCAATCAATCATCTATCTATCTTTCTGTCTGTCTTTTTGGGCTGCCTATGGCTCAACCCAAGTTGAAGGAGGAGATTT</t>
  </si>
  <si>
    <t>TTCTTTAGTGGGCATCCGTGACTCTCTGGACTCTGACCCATCTAACGCCTATCTGTATTTACAAATACATTATCTATCTATCTATCTATCTATCTATCTATCTATCTATCTATCTATCAATCATCTATCTATCTTTCTGTCTGTCTTTTTGGGCTGCCTATGGCTCAACCCAAGTTGAAGGAGGAGATTT</t>
  </si>
  <si>
    <t>TTCTTTAGTGGGCATCCGTGACTCTCTGGACTCTGACCCATCTAATGCCTATCTGTATTTACAAATACATTATCTATCTATCTATCTATCTATCTATCTATCTATCTATCTATCTATCAATCATCTATCTATCTTTCTGTCTGTCTTTTTGGGCTGCCTATGGCTCAACCCAAGTTGAAGGAGGAGATTT</t>
  </si>
  <si>
    <t>TTCTTTAGTGGGCATCCGTGACTCTCTGGACTCTGACCCATCTAACGCCTATCTGTATTTACAAATACATTATCTATCATCTATCTATCTATCTATCTATCTATCTATCTATCTATCTATCAATCATCTATCTATCTTTCTGTCTGTCTTTTTGGGCTGCCTATGGCTCAACCCAAGTTGAAGGAGGAGATTT</t>
  </si>
  <si>
    <t>TTCTTTAGTGGGCATCCGTGACTCTCTGGACTCTGACCCATCTAACGCCTATCTGTATTTACAAATACATTATCTATCTATCTATCTATCTATCTATCTATCTATCTATCTATCTATCAATCAATCATCTATCTATCTTTCTGTCTGTCTTTTTGGGCTGCCTATGGCTCAACCCAAGTTGAAGGAGGAGATTT</t>
  </si>
  <si>
    <t>TTCTTTAGTGGGCATCCGTGACTCTCTGGACTCTGACCCATCTAACGCCTATCTGTATTTACAAATACATTATCTATCTATCTATCTATCTATCTATCTATCTATCTATCTATCTATCTATCAATCATCTATCTATCTTTCTGTCTGTCTTTTTGGGCTGCCTATGGCTCAACCCAAGTTGAAGGAGGAGATTT</t>
  </si>
  <si>
    <t>TTCTTTAGTGGGCATCCGTGACTCTCTGGACTCTGACCCATCTAATGCCTATCTGTATTTACAAATACATTATCTATCTATCTATCTATCTATCTATCTATCTATCTATCTATCTATCTATCAATCATCTATCTATCTTTCTGTCTGTCTTTTTGGGCTGCCTATGGCTCAACCCAAGTTGAAGGAGGAGATTT</t>
  </si>
  <si>
    <t>TTCTTTAGTGGGCATCCGTGACTCTCTGGACTCTGACCCATCTAACGCCTATCTGTATTTACAAATACATTATCTATCTATCTATCTATCTATCTATCTATCTATCTATCTATCTATCTATCAATCAATCATCTATCTATCTTTCTGTCTGTCTTTTTGGGCTGCCTATGGCTCAACCCAAGTTGAAGGAGGAGATTT</t>
  </si>
  <si>
    <t>TTCTTTAGTGGGCATCCGTGACTCTCTGGACTCTGACCCATCTAACGCCTATCTGTATTTACAAATACATTATCTATCTATCTATCTATCTATCTATCTATCTATCTATCTATCTATCTATCTATCAATCATCTATCTATCTTTCTGTCTGTCTTTTTGGGCTGCCTATGGCTCAACCCAAGTTGAAGGAGGAGATTT</t>
  </si>
  <si>
    <t>TTCTTTAGTGGGCATCCGTGACTCTCTGGACTCTGACCCATCTAACGCCTATCTGTATTTACAAATACATTATCTATCTATCTATCTATCTATCTATCTATCTATCTATCTATCTATCTATCTATCAATCAATCATCTATCTATCTTTCTGTCTGTCTTTTTGGGCTGCCTATGGCTCAACCCAAGTTGAAGGAGGAGATTT</t>
  </si>
  <si>
    <t>TTCTTTAGTGGGCATCCGTGACTCTCTGGACTCTGACCCATCTAACGCCTATCTGTATTTACAAATACATTATCTATCTATCTATCTATCTATCTATCTATCTATCTATCTATCTATCTATCTATCTATCAATCATCTATCTATCTTTCTGTCTGTCTTTTTGGGCTGCCTATGGCTCAACCCAAGTTGAAGGAGGAGATTT</t>
  </si>
  <si>
    <t>TTCTTTAGTGGGCATCCGTGACTCTCTGGACTCTGACCCATCTAACGCCTATCTGTATTTACAAATACATTATCTATCTATCTATCTATCTATCTATCTATCAATCAATCATCTATCTATCTTTCTGTCTGTCTTTTTGGGCTGCCTATGGCTCAACCCAAGTTGAAGGAGGAGATTT</t>
  </si>
  <si>
    <t>TTCTTTAGTGGGCATCCGTGACTCTCTGGACTCTGACCCATCTAACGCCTATCTGTATTTACAAATACATTATCTATCTATCTATCTATCTATCTATCTATCTATCAATCAATCATCTATCTATCTTTCTGTCTGTCTTTTTGGGCTGCCTATGGCTCAACCCAAGTTGAAGGAGGAGATTT</t>
  </si>
  <si>
    <t>TTCTTTAGTGGGCATCCGTGACTCTCTGGACTCTGACCCATCTAACGCCTATCTGTATTTACAAATACATTATCTATCTATCTATCTATCTATCTATCTATCTATCTATCTATCAATCATCTATCTTTCTGTCTGTCTTTTTGGGCTGCCTATGGCTCAACCCAAGTTGAAGGAGGAGATTT</t>
  </si>
  <si>
    <t>GTGCACAAATCTAAATGCAGAAAAGCACTGAAAGAAGAATCCAGAAAACCACAGTTCCCATTTTTATATGGGAGCAAACAAAGGCAGATCCCAAGCTCTTCCTCTTCCCTAGATCAATACAGACAGACAGACAGGTGGATAGATAGATAGATAGATAGATAGATAGATAGATAGATAT</t>
  </si>
  <si>
    <t>GTGCACAAATCTAAATGCAGAAAAGCACTGAAAGAAGAATCCAGAAAACCACAGTTCCCATTTTTATATGGGAGCAAACAAAGGCAGATCCCAAGCTCTTCCTCTTCCCTAGATCAATACAGACAGACAGACAGGTGGATAGATAGATAGATAGATAGATAGATAGATAGATAGATAGATAT</t>
  </si>
  <si>
    <t>GTGCACAAATCTAAATGCAGAAAAGCACTGAAAGAAGAATCCCGAAAACCACAGTTCCCATTTTTATATGGGAGCAAACAAAGGCAGATCCCAAGCTCTTCCTCTTCCCTAGATCAATACAGACAGACAGACAGGTGGATAGATAGATAGATAGATAGATAGATAGATAGATAGATAGATAT</t>
  </si>
  <si>
    <t>GTGCACAAATCTAAATGCAGAAAAGCACTGAAAGAAGAATCCCGAAAACCACAGTTCCCATTTTTATATGGGAGCAAACAAAGGCAGATCCCAAGCTCTTCCTCTTCCCTAGATCAATACAGACAGACAGACAGGTGGATAGATAGATAGATAGATAGATAGATAGATAGATAGATAGATAGATAT</t>
  </si>
  <si>
    <t>GTGCACAAATCTAAATGCAGAAAAGCACTGAAAGAAGAATCCAGAAAACCACAGTTCCCATTTTTATATGGGAGCAAACAAAGGCAGATCCCAAGCTCTTCCTCTTCCCTAGATCAATACAGACAGACAGACAGGTGGATAGATAGATAGATAGATAGATAGATAGATAGATAGATAGATAGATAT</t>
  </si>
  <si>
    <t>GTGCACAAATCTAAATGCAGAAAAGCACTGAAAGAAGAATCCCGAAAACCACAGTTCCCATTTTTATATGGGAGCAAACAAAGGCAGATCCCAAGCTCTTCCTCTTCCCTAGATCAATACAGACAGACAGACAGGTGGATAGATAGATAGATAGATAGATAGATAGATAGATAGATAGATAGATAGATAT</t>
  </si>
  <si>
    <t>GTGCACAAATCTAAATGCAGAAAAGCACTGAAAGAAGAATCCAGAAAACCACAGTTCCCATTTTTATATGGGAGCAAACAAAGGCAGATCCCAAGCTCTTCCTCTTCCCTAGATCAATACAGACAGACAGACAGGTGGATAGATAGATAGATAGATAGATAGATAGATAGATAGATAGATAGATAGATAT</t>
  </si>
  <si>
    <t>GTGCACAAATCTAAATGCAGAAAAGCACTGAAAGAAGAATCCAGAAAACCACAGTTCCCATTTTTATATGGGAGCAAACAAAGGCAGATCCCAAGCTCTTCCTCTTCCCTAGATCAATACAGACAGACAGACAGGTGGATAGATAGATAGATAGATAGATAGATAGATAGATAGATAGATAGATAGATAGATAT</t>
  </si>
  <si>
    <t>GTGCACAAATCTAAATGCAGAAAAGCACTGAAAGAAGAATCCCGAAAACCACAGTTCCCATTTTTATATGGGAGCAAACAAAGGCAGATCCCAAGCTCTTCCTCTTCCCTAGATCAATACAGACAGACAGACAGGTGGATAGATAGATAGATAGATAGATAGATAGATAGATAGATAGATAGATAGATAGATAT</t>
  </si>
  <si>
    <t>GTGCACAAATCTAAATGCAGAAAAGCACTGAAAGAAGAATCCAGAAAACCACAGTTCCCATTTTTATATGGGAGCAAACAAAGGCAGATCCCAAGCTCTTCCTCTTCCCTAGATCAATACAGACAGACAGACAGGTGGATAGATAGATAGATAGATAGATAGATAGATAT</t>
  </si>
  <si>
    <t>GTGCACAAATCTAAATGCAGAAAAGCACTGAAAGAAGAATCCAGAAAACCACAGTTCCCATTTTTATATGGGAGCAAACAAAGGCAGATCCCAAGCTCTTCCTCTTCCCTAGATCAATACAGACAGACAGACAGGTGGATAGATAGATAGATAGATAGATAGATAGATAGATAT</t>
  </si>
  <si>
    <t>GTGCACAAATCTAAATGCAGAAAAGCACTGAAAGAAGAATCCCGAAAACCACAGTTCCCATTTTTATATGGGAGCAAACAAAGGCAGATCCCAAGCTCTTCCTCTTCCCTAGATCAATACAGACAGACAGACAGGTGGATAGATAGATAGATAGATAGATAGATAGATAGATAT</t>
  </si>
  <si>
    <t>AGGCTGCAGTGAGCCATGTTCATGCCACTGCACTTCACTCTGAGTGACAAATTGAGACCTTGTCTCAGAAAGAAAGAAAGAAAGAAAGAAAGAAAGAAAGAAAGAAAAAGAGAGAGGAAAGAAAGAGAAAAAGAAAAGAAATAGTAGCAACTGTTATTGTA</t>
  </si>
  <si>
    <t>AGGCTGCAGTGAGCCATGTTCATGCCACTGCACTTCACTCTGAGTGACAAATTGAGACCTTGTCTCAGAAAGAAAGAAAGAAAGAAAGAAAGAAAGAAAGAAAGAAAGAAAAAGAGAGAGGAAAGAAAGAGAAAAAGAAAAGAAATAGTAGCAACTGTTATTGTA</t>
  </si>
  <si>
    <t>AGGCTGCAGTGAGCCATGTTCATGCCACTGCACTTCACTCTGAGTGACAAATTGAGACCTTGTCTCAGAAAGAAAGAAAGAAAGAAAGAAAGAAAGAAAGAAAGAAAGAAAGAAAAAGAGAGAGGAAAGAAAGAGAAAAAGAAAAGAAATAGTAGCAACTGTTATTGTA</t>
  </si>
  <si>
    <t>AGGCTGCAGTGAGCCATGTTCATGCCACTGCACTTCACTCTGAGTGACAAATTGAGACCTTGTCTCAGAAAGAAAGAAAGAAAGAAAGAAAGAAAGAAAGAAAGAAAGAAAGAAAGAAAAAGAGAGAGGAAAGAAAGAGAAAAAGAAAAGAAATAGTAGCAACTGTTATTGTA</t>
  </si>
  <si>
    <t>AGGCTGCAGTGAGCCATGTTCATGCCACTGCACTTCACTCTGAGTGACAAATTGAGACCTTGTCTCAGAAAGAAAGAAAGAAAGAAAGAAAGAAAGAAAGAAAGAAAGAAAGAAAGAAAGAAAAAGAGAGAGGAAAGAAAGAGAAAAAGAAAAGAAATAGTAGCAACTGTTATTGTA</t>
  </si>
  <si>
    <t>AGGCTGCAGTGAGCCATGTTCATGCCACTGCACTTCACTCTGAGTGACAAATTGAGACCTTGTCTCAGAAAGCAAGAAAGAAAGAAAGAAAGAAAGAAAGAAAGAAAGAAAGAAAGAAAGAAAAAGAGAGAGGAAAGAAAGAGAAAAAGAAAAGAAATAGTAGCAACTGTTATTGTA</t>
  </si>
  <si>
    <t>AGGCTGCAGTGAGCCATGTTCATGCCACTGCACTTCACTCTGAGTGACAAATTGAGACCTTGTCTCAGAAAGCAAGAAAGAAAGAAAGAAAGAAAGAAAGAAAGAAAGAAAGAAAGAAAGAAAGAAAAAGAGAGAGGAAAGAAAGAGAAAAAGAAAAGAAATAGTAGCAACTGTTATTGTA</t>
  </si>
  <si>
    <t>AGGCTGCAGTGAGCCATGTTCATGCCACTGCACTTCACTCTGAGTGACAAATTGAGACCTTGTCTCAGAAAGAAAGAAAGAAAGAAAGAAAGAAAGAAAGAAAGAAAGAAAGAAAGAAAGAAAGAAAAAGAGAGAGGAAAGAAAGAGAAAAAGAAAAGAAATAGTAGCAACTGTTATTGTA</t>
  </si>
  <si>
    <t>AGGCTGCAGTGAGCCATGTTCATGCCACTGCACTTCACTCTGAGTGACAAATTGAGACCTTGTCTCAGAAAGAAAGAAAGAAAGAAAGAAAGAAAGAAAGAAAGAAAGAAAGAAAGAAAGAAAGAAAGAAAAAGAGAGAGGAAAGAAAGAGAAAAAGAAAAGAAATAGTAGCAACTGTTATTGTA</t>
  </si>
  <si>
    <t>AGGCTGCAGTGAGCCATGTTCATGCCACTGCACTTCACTCTGAGTGACAAATTGAGACCTTGTCTCAGAAAGAAAGAAAGAAAGAAAGAAAGAAAGAAAGAAAGAAAGAAAGAAAGAAAGAAAGAAAGAAAGAAAAAGAGAGAGGAAAGAAAGAGAAAAAGAAAAGAAATAGTAGCAACTGTTATTGTA</t>
  </si>
  <si>
    <t>AGGCTGCAGTGAGCCATGTTCATGCCACTGCACTTCACTCTGAGTGACAAATTGAGACCTTGTCTCAGAAAGAAAGAAAGAAAGAAAGAAAGAAAGAAAGAAAGAAAGAAAGAAAGAAAGAAAGAAAGAAAGAAAGAAAAAGAGAGAGGAAAGAAAGAGAAAAAGAAAAGAAATAGTAGCAACTGTTATTGTA</t>
  </si>
  <si>
    <t>AGGCTGCAGTGAGCCATGTTCATGCCACTGCACTTCACTCTGAGTGACAAATTGAGACCTTGTCTCAGAAAGAAAGAAAGAAAGAAAGAAAGAAAGAAAGAAAGAAAGAAAGAAAGAAAGAAAGAAAGAAAGAAAGAAAGAAAAAGAGAGAGGAAAGAAAGAGAAAAAGAAAAGAAATAGTAGCAACTGTTATTGTA</t>
  </si>
  <si>
    <t>AGGCTGCAGTGAGCCATGTTCATGCCACTGCACTTCACTCTGAGTGACAAATTGAGACCTTGTCTCAGAAAGAAAGAAAGAAAGAAAGAAAGAAAGAAAGAAAGAAAGAAAGAAAGAAAGAAAGAAAGAAAGAAAGAAAGAAAGAAAAAGAGAGAGGAAAGAAAGAGAAAAAGAAAAGAAATAGTAGCAACTGTTATTGTA</t>
  </si>
  <si>
    <t>AGGCTGCAGTGAGCCATGTTCATGCCACTGCACTTCACTCTGAGTGACAAATTGAGACCTTGTCTCAGAAAGAAAGAAAGAAAGAAAGAAAGAAAGAAAGAAAGAAAGAAAGAAAGAAAGAAAGAAAGAAAGAAAGAAAGAAAGAAAGAAAAAGAGAGAGGAAAGAAAGAGAAAAAGAAAAGAAATAGTAGCAACTGTTATTGTA</t>
  </si>
  <si>
    <t>AGGCTGCAGTGAGCCATGTTCATGCCACTGCACTTCACTCTGAGTGACAAATTGAGACCTTGTCTCAGAAAGAAAGAAAGAAAGAAAGAAAGAAAGAAAGAAAGAAAGAAAGAAAGAAAGAAAGAAAGAAAGAAAGAAAGAAAGAAAGAAAGAAAAAGAGAGAGGAAAGAAAGAGAAAAAGAAAAGAAATAGTAGCAACTGTTATTGTA</t>
  </si>
  <si>
    <t>AGGCTGCAGTGAGCCATGTTCATGCCACTGCACTTCACTCTGAGTGACAAATTGAGACCTTGTCTCAGAAAGAAAGAAAGAAAGAAAGAAAGAAAGAAAGAAAGAAAGAAAGAAAGAAAGAAAGAAAGAAAGAAAGAAAGAAAGAAAGAAAGAAAGAAAAAGAGAGAGGAAAGAAAGAGAAAAAGAAAAGAAATAGTAGCAACTGTTATTGTA</t>
  </si>
  <si>
    <t>AAGTTCTTTAGCAGTGATTTCTGATATTTTGGTGCACCCATTACCCGAATAAAAATCTTCTCTCTTTCTTCCTCTCTCCTTCCTTCCTTCCTTCCTTCCTTCCTTCCTTCCTTCCTACCTTCTTTCCTTCAACAGAATCTTATTCTGTTGCCCAGGCTGGAGTGCA</t>
  </si>
  <si>
    <t>AAGTTCTTTAGCAGTGATTTCTGATATTTTGGTGCACCCATTACCCGAATAAAAATCTTCTCTCTTTCTTCCTCTCTCCTTCCTTCCTTCCTTCCTTCCTTCCTTCCTTCCTTCCTTCCTACCTTCTTTCCTTCAACAGAATCTTATTCTGTTGCCCAGGCTGGAGTGCA</t>
  </si>
  <si>
    <t>AAGTTCTTTAGCAGTGATTTCTGATATTTTGGTGCACCCATTACCCGAATAAAAATCTTCTCTCTTTCTTCCTCTCTCCTTCCTTCCTTCCTTCCTTCCTTCCTTCCTTCCTTCCTTCCTTCCTACCTTTTCCTTCAACAGAATCTTATTCTGTTGCCCAGGCTGGAGTGCA</t>
  </si>
  <si>
    <t>AAGTTCTTTAGCAGTGATTTCTGATATTTTGGTGCACCCATTACCCGAATAAAAATCTTCTCTCTTTCTTCCTCTCTCCTTCCTTCCTTCCTTCCTTCCTTCCTTCCTTCCTTCCTTCCTTCCTACCTTCTTTCCTTCAACAGAATCTTATTCTGTTGCCCAGGCTGGAGTGCA</t>
  </si>
  <si>
    <t>AAGTTCTTTAGCAGTGATTTCTGATATTTTGGTGCACCCATTACCCGAATAAAAATCTTCTCTCTTTCTTCCTCTCTCCTTCCTTCTTTCCTTCCTTCCTTCCTTCCTTCCTTCCTTCCTTCCTACCTTCTTTCCTTCAACAGAATCTTATTCTGTTGCCCAGGCTGGAGTGCA</t>
  </si>
  <si>
    <t>AAGTTCTTTAGCAGTGATTTCTGATATTTTGGTGCACCCATTACCCGAATAAAAATCTTCTCTCTTTCTTCCTCTCTCCTTCCTTCCTTCCTTCCTTCCTTCCTTCCTTCCTTCCTTCCTTCCTTCCTACCTTTTCCTTCAACAGAATCTTATTCTGTTGCCCAGGCTGGAGTGCA</t>
  </si>
  <si>
    <t>AAGTTCTTTAGCAGTGATTTCTGATATTTTGGTGCACCCATTACCCGAATAAAAATCTTCTCTCTTTCTTCCTCTCTCCTTCCTTCCTTCCTTCCTTCCTTCCTTCCTTCCTTCCTTCCTTCCTTCCTACCTTCTTTCCTTCAACAGAATCTTATTCTGTTGCCCAGGCTGGAGTGCA</t>
  </si>
  <si>
    <t>AAGTTCTTTAGCAGTGATTTCTGATATTTTGGTGCACCCATTACCCGAATAAAAATCTTCTCTCTTTCTTCCTCTCTCCTTCCTTCCTTCCTTCCTTCCTTCCTTCCTTCCTTCCTTCCTTCCTTCCTTCCTTCTTTCCTTCAACAGAATCTTATTCTGTTGCCCAGGCTGGAGTGCA</t>
  </si>
  <si>
    <t>AAGTTCTTTAGCAGTGATTTCTGATATTTTGGTGCACCCATTACCCGAATAAAAATCTTCTCTCTTTCTTCCTCTCTCCTTCCTTCCTTCCTTCCTTCCTTCCTTCCTTCCTTCCTTCCTTCCTTCCTTCCTACCTTTTCCTTCAACAGAATCTTATTCTGTTGCCCAGGCTGGAGTGCA</t>
  </si>
  <si>
    <t>AAGTTCTTTAGCAGTGATTTCTGATATTTTGGTGCACCCATTACCCGAATAAAAATCTTCTCTCTTTCTTCCTCTCTCCTTCCTTCCTTCCTTCCTTCCTTCCTTCCTTCCTTCCTTCCTTCCTTCCTTCCTACCTTCTTTCCTTCAACAGAATCTTATTCTGTTGCCCAGGCTGGAGTGCA</t>
  </si>
  <si>
    <t>AAGTTCTTTAGCAGTGATTTCTGATATTTTGGTGCACCCATTACCCGAATAAAAATCTTCTCTCTTTCTTCCTCTCTCCTTCCTTCCTTCCTTCCTTCCTTCCTTCCTTCCTTCCTTCCTTCCTTCCTTCCTTCCTACCTTTTCCTTCAACAGAATCTTATTCTGTTGCCCAGGCTGGAGTGCA</t>
  </si>
  <si>
    <t>AAGTTCTTTAGCAGTGATTTCTGATATTTTGGTGCACCCATTACCCGAATAAAAATCTTCTCTCTTTCTTCCTCTCTCCTTCCTTCCTTCCTTCCTTCCTTCCTTCCTTCCTTCCTTCCTTCCTTCCTTCCTTCCTACCTTCTTTCCTTCAACAGAATCTTATTCTGTTGCCCAGGCTGGAGTGCA</t>
  </si>
  <si>
    <t>AAGTTCTTTAGCAGTGATTTCTGATATTTTGGTGCACCCATTACCCGAATAAAAATCTTCTCTCTTTCTTCCTCTCTCCTTCCTTCCTTCCTTCCTTCCTTCCTTCCTTCCTTCCTTCCTTCCTTCCTTCCTTCCTTCCTACCTTTTCCTTCAACAGAATCTTATTCTGTTGCCCAGGCTGGAGTGCA</t>
  </si>
  <si>
    <t>AAGTTCTTTAGCAGTGATTTCTGATATTTTGGTGCACCCATTACCCGAATAAAAATCTTCTCTCTTTCTTCCTCTCTCCTTCCTTCCTTCCTTCCTTCCTTCCTTCCTTCCTTCCTTCCTTCCTTCCTTCCTTCCTTCCTACCTTCTTTCCTTCAACAGAATCTTATTCTGTTGCCCAGGCTGGAGTGCA</t>
  </si>
  <si>
    <t>AAGTTCTTTAGCAGTGATTTCTGATATTTTGGTGCACCCATTACCCGAATAAAAATCTTCTCTCTTTCTTCCTCTCTCCTTCCTTCCTTCCTTCCTTCCTTCCTTCCTTCCTTCCTTCCTTCCTTCCTTCCTTCCTTCCTTCCTACCTTTTCCTTCAACAGAATCTTATTCTGTTGCCCAGGCTGGAGTGCA</t>
  </si>
  <si>
    <t>AAGTTCTTTAGCAGTGATTTCTGATATTTTGGTGCACCCATTACCCGAATAAAAATCTTCTCTCTTTCTTCCTCTCTCCTTCCTTCCTTCCTTCCTTCCTTCCTTCCTTCCTTCCTTCCTTCCTTCCTTCCTTCCTTCCTTCCTTCCTACCTTTTCCTTCAACAGAATCTTATTCTGTTGCCCAGGCTGGAGTGCA</t>
  </si>
  <si>
    <t>GAAATAGAATCACTAGGGAACCAAATATATATACATACAATTAAACACACACACATCTATCTATCTATCTATCTATCTATCTATCTATCTATCTATCTACATCACACAGTTGACCCTTGA</t>
  </si>
  <si>
    <t>GAAATAGAATCACTAGGGAACCAAATATATATACATACAATTAAACACACACACACCTATCTATCTATCTATCTATCTATCTATCTATCTATCTATCTACATCACACAGTTGACCCTTGA</t>
  </si>
  <si>
    <t>GAAATAGAATCACTAGGGAACCAAATATATATACATACAATTAAACACACACACATCTATCTATCTATCTATCTATCTATCTATCTATCTATCTATCTATCTACATCACACAGTTGACCCTTGA</t>
  </si>
  <si>
    <t>GAAATAGAATCACTAGGGAACCAAATATATATACATACAATTAAACACACACACACCTATCTATCTATCTATCTATCTATCTATCTATCTATCTATCTATCTACATCACACAGTTGACCCTTGA</t>
  </si>
  <si>
    <t>GAAATAGAATCACTAGGGAACCAAATATATATACATACAATTAAACACACACACATCTATCTATCTATCTATCTATCTATCTATCTATCTATCTATCTATCTATCTACATCACACAGTTGACCCTTGA</t>
  </si>
  <si>
    <t>GAAATAGAATCACTAGGGAACCAAATATATATACATACAATTAAACACACACACACCTATCTATCTATCTATCTATCTATCTATCTATCTATCTATCTATCTATCTACATCACACAGTTGACCCTTGA</t>
  </si>
  <si>
    <t>GAAATAGAATCACTAGGGAACCAAATATATATACATACAATTAAACACACACACACCTATCTATCTATCTATCTATCTATCTATCTATCTATCTATCTATCTATCTATCTACATCACACAGTTGACCCTTGA</t>
  </si>
  <si>
    <t>GAAATAGAATCACTAGGGAACCAAATATATATACATACAATTAAACACACACACATCTATCTATCTATCTATCTATCTATCTATCTATCTATCTATCTATCTATCTATCTACATCACACAGTTGACCCTTGA</t>
  </si>
  <si>
    <t>GAAATAGAATCACTAGGGAACCAAATATATATACATACAATTAAACACACACACACCTATCTATCTATCTATCTATCTATCTATCTATCTATCTATCTATCTATCATCTATCTACATCACACAGTTGACCCTTGA</t>
  </si>
  <si>
    <t>GAAATAGAATCACTAGGGAACCAAATATATATACATACAATTAAACACACACACACCTATCTATCTATCTATCTATCTATCTATCTATCTATCTATCTATCTATCTATCTATCTACATCACACAGTTGACCCTTGA</t>
  </si>
  <si>
    <t>GAAATAGAATCACTAGGGAACCAAATATATATACATACAATTAAACACACACACATCTATCTATCTATCTATCTATCTATCTATCTATCTATCTATCTATCTATCTATCTATCTACATCACACAGTTGACCCTTGA</t>
  </si>
  <si>
    <t>GAAATAGAATCACTAGGGAACCAAATATATATACATACAATTAAACACACACACACTTATCTATCTATCTATCTATCTATCTATCTATCTATCTATCTATCTATCTATCTATCTACATCACACAGTTGACCCTTGA</t>
  </si>
  <si>
    <t>GAAATAGAATCACTAGGGAACCAAATATATATACATACAATTAAACACACACACACCTATCTATCTATCTATCTATCTATCTATCTATCTATCTATCTATCATCTATCTATCTATCTACATCATACAGTTGACCCTTGA</t>
  </si>
  <si>
    <t>GAAATAGAATCACTAGGGAACCAAATATATATACATACAATTAAACACACACACACCTATCTATCTATCTATCTATCTATCTATCTATCTATCTATCTATCTATCATCTATCTATCTACATCATACAGTTGACCCTTGA</t>
  </si>
  <si>
    <t>GAAATAGAATCACTAGGGAACCAAATATATATACATACAATTAAACACACACACACCTATCTATCTATCTATCTATCTATCTATCTATCTATCTATCTATCTATCTATCATCTATCTACATCACACAGTTGACCCTTGA</t>
  </si>
  <si>
    <t>GAAATAGAATCACTAGGGAACCAAATATATATACATACAATTAAACACACACACATCTATCTATCTATCTATCTATCTATCTATCTATCTATCTATCTATCTATCTATCTATCTATCTACATCACACAGTTGACCCTTGA</t>
  </si>
  <si>
    <t>GAAATAGAATCACTAGGGAACCAAATATATATACATACAATTAAACACACACACACCTATCTATCTATCTATCTATCTATCTATCTATCTATCTATCTATCTATCTATCTATCTATCTACATCACACAGTTGACCCTTGA</t>
  </si>
  <si>
    <t>GAAATAGAATCACTAGGGAACCAAATATATATACATACAATTAAACACACACACACTTATCTATCTATCTATCTATCTATCTATCTATCTATCTATCTATCTATCTATCTATCTATCTACATCACACAGTTGACCCTTGA</t>
  </si>
  <si>
    <t>GAAATAGAATCACTAGGGAACCAAATATATATACATACAATTAAACACACACACACCTATCTATCTATCTATCTATCTATCTATCTATCTATCTATCTATCTATCATCTATCTATCTATCTACATCATACAGTTGACCCTTGA</t>
  </si>
  <si>
    <t>GAAATAGAATCACTAGGGAACCAAATATATATACATACAATTAAACACACACACACCTATCTATCTATCTATCTATCTATCTATCTATCTATCTATCTATCTATCTATCTATCTATCTATCTACATCACACAGTTGACCCTTGA</t>
  </si>
  <si>
    <t>GAAATAGAATCACTAGGGAACCAAATATATATACATACAATTAAACACACACACACTTATCTATCTATCTATCTATCTATCTATCTATCTATCTATCTATCTATCTATCTATCTATCTATCTACATCACACAGTTGACCCTTGA</t>
  </si>
  <si>
    <t>GAAATAGAATCACTAGGGAACCAAATATATATACATACAATTAAACACACACACACCTATCTATCTATCTATCTATCTATCTATCTATCTATCTATCTATCTATCTATCATCTATCTATCTATCTACATCATACAGTTGACCCTTGA</t>
  </si>
  <si>
    <t>GAAATAGAATCACTAGGGAACCAAATATATATACATACAATTAAACACACACACACCTATCTATCTATCTATCTATCTATCTATCTATCTATCTATCTATCTATCTATCTATCTATCTATCTATCTACATCACACAGTTGACCCTTGA</t>
  </si>
  <si>
    <t>GAAATAGAATCACTAGGGAACCAAATATATATACATACAATTAAACACACACACACCTATCTATCTATCTATCTATCTATCTATCTATCTATCTATCTATCTATCTATCTATCATCTATCTATCTATCTACATCATACAGTTGACCCTTGA</t>
  </si>
  <si>
    <t>GAAATAGAATCACTAGGGAACCAAATATATATACATACAATTAAACACACACACACCTATCTATCTATCTATCTATCTATCTATCTATCTATCTATCTATCTATCTATCTATCTATCATCTATCTATCTATCTACATCATACAGTTGACCCTTGA</t>
  </si>
  <si>
    <t>GAAATAGAATCACTAGGGAACCAAATATATATACATACAATTAAACACACACACACCTATCTATCTATCTATCTATCTATCTATCTATCTATCTATCTATCTATCTATCTATCTATCTATCATCTATCTATCTATCTACATCATACAGTTGACCCTTGA</t>
  </si>
  <si>
    <t>TGAATTGCCTTCTATCTATCTATCTATCTATCTGTCTGTCTGTCTGTCTGTCTGTCTATCTATCTATCATCTATCTATCCATATCTATCTATCTATCTATCTATCTATCTATCTATCTATCGTCTATCTATCCAGTCTATCTACCTCCTATTAGTCT</t>
  </si>
  <si>
    <t>TGAATTGCCTTCTATCTATCTATCTATCTATCTGTCTGTCTGTCTGTCTGTCTGTCTATCTATCTATCATCTATCTATCCATATCTATCTATCTATCTATCTATCTATCTATCTATCTATCTATCGTCTATCTATCCAGTCTATCTACCTCCTATTAGTCT</t>
  </si>
  <si>
    <t>TGAATTGCCTTCTATCTATCTATCTATCTGTCTGTCTGTCTGTCTGTCTGTCTATCTATCTATATCTATCTATCTATCATCTATCTATCCATATCTATCTATCTATCTATCTATCTATCTATCTATCGTCTATCTATCCAGTCTATCTACCTCCTATTAGTCT</t>
  </si>
  <si>
    <t>TGAATTGCCTTCTATCTATCTATCTATCTGTCTGTCTGTCTGTCTGTCTGTCTATCTATCTATATCTATCTATCTATCATCTATCTATCCATATCTATCTATCTATCTATCTATCTATCTATCTATCTATCGTCTATCTATCCAGTCTATCTACCTCCTATTAGTCT</t>
  </si>
  <si>
    <t>TGAATTGCCTTCTATCTATCTATCTATCTATCTATCTGTCTGTCTGTCTGTCTGTCTATCTATCTATATCTATCTATCTATCATCTATCTATCCATATCTATCTATCTATCTATCTATCTATCTATCTATCGTCTATCTATCCAGTCTATCTACCTCCTATTAGTCT</t>
  </si>
  <si>
    <t>TGAATTGCCTTCTATCTATCTATCTATCTGTCTGTCTGTCTGTCTGTCTGTCTATCTATCTATATCTATCTATCTATCATCTATCTATCCATATCTATCTATCTATCTATCTATCTATCTATCTATCTATCTATCGTCTATCTATCCAGTCTATCTACCTCCTATTAGTCT</t>
  </si>
  <si>
    <t>TGAATTGCCTTCTATCTATCTATCTATCTGTCTGTCTGTCTGTCTGTCTGTCTATCTATATCTATCTATCTATCATCTATCTATCCATATCTATCTATCTATCTATCTATCTATCTATCTATCTATCTATCTATCGTCTATCTATCCAGTCTATCTACCTCCTATTAGTCT</t>
  </si>
  <si>
    <t>TGAATTGCCTTCTATCTATCTATCTATCTATCTATCTGTCTGTCTGTCTGTCTATCTATCTATATCTATCTATCTATCATCTATCTATCCATATCTATCTATCTATCTATCTATCTATCTATCTATCTATCTATCGTCTATCTATCCAGTCTATCTACCTCCTATTAGTCT</t>
  </si>
  <si>
    <t>TGAATTGCCTTCTATCTATCTATCTATCTATCTATCTGTCTGTCTGTCTGTCTGTCTATCTATCTATATCTATCTATCTATCATCTATCTATCCATATCTATCTATCTATCTATCTATCTATCTATCTATCTATCTATCGTCTATCTATCCAGTCTATCTACCTCCTATTAGTCT</t>
  </si>
  <si>
    <t>TGAATTGCCTTCTATCTATCTATCTATCTGTCTGTCTGTCTGTCTGTCTGTCTATCTATCTATATCTATCTATCTATCATCTATCTATCCATATCTATCTATCTATCTATCTATCTATCTATCTATCTATCTATCTATCGTCTATCTATCCAGTCTATCTACCTCCTATTAGTCT</t>
  </si>
  <si>
    <t>TGAATTGCCTTCTATCTATCTATCTATCTATCTGTCTGTCTGTCTGTCTGTCTGTCTATCTATCTATATCTATCTATCTATCATCTATCTATCCATATCTATCTATCTATCTATCTATCTATCTATCTATCTATCTATCGTCTATCTATCCAGTCTATCTACCTCCTATTAGTCT</t>
  </si>
  <si>
    <t>TGAATTGCCTTCTATCTATCTATCTATCTGTCTGTCTGTCTGTCTGTCTGTCTGTCTATCTATCTATATCTATCTATCTATCATCTATCTATCCATATCTATCTATCTATCTATCTATCTATCTATCTATCTATCTATCGTCTATCTATCCAGTCTATCTACCTCCTATTAGTCT</t>
  </si>
  <si>
    <t>TGAATTGCCTTCTATCTATCTATCTATCTATCTGTCTGTCTGTCTGTCTGTCTGTCTATCTATCTATATCTATCTATCATCTATCTATCCATATCTATCTATCTATCTATCTATCTATCTATCTATCTATCTATCTATCGTCTATCTATCCAGTCTATCTACCTCCTATTAGTCT</t>
  </si>
  <si>
    <t>TGAATTGCCTTCTATCTATCTATCTATCTATCTATCTGTCTGTCTGTCTGTCTGTCTATCTATCTATATCTATCTATCTATCATCTATCTATCCATATCTATCTATCTATCTATCTATCTATCTATCATCTATCTATCTATCGTCTATCTATCCAGTCTATCTACCTCCTATTAGTCT</t>
  </si>
  <si>
    <t>TGAATTGCCTTCTATCTATCTATCTATCTGTCTGTCTGTCTGTCTGTCTGTCTATCTATCTATATCTATCTATCTATCATCTATCTATCCATATCTATCTATCTATCTATCTATCTATCTATCTATCTATCTATCTATCTATCGTCTATCTATCCAGTCTATCTACCTCCTATTAGTCT</t>
  </si>
  <si>
    <t>TGAATTGCCTTCTATCTATCTATCTATCTATCTATCTGTCTGTCTGTCTGTCTGTCTATCTATCTATATCTATCTATCTATCATCTATCTATCCATATCTATCTATCTATCTATCTATCTATCTATCTATCTATCTATCTATCGTCTATCTATCCAGTCTATCTACCTCCTATTAGTCT</t>
  </si>
  <si>
    <t>TGAATTGCCTTCTATCTATCTATCTATCTATCTGTCTGTCTGTCTGTCTGTCTGTCTATCTATCTATATCTATCTATCTATCATCTATCTATCCATATCTATCTATCTATCTATCTATCTATCTATCTATCTATCTATCTATCGTCTATCTATCCAGTCTATCTACCTCCTATTAGTCT</t>
  </si>
  <si>
    <t>TGAATTGCCTTCTATCTATCTATCTATCTATCTATCTATCTGTCTGTCTGTCTGTCTGTCTATCTATCTATATCTATCTATCTATCATCTATCTATCCATATCTATCTATCTATCTATCTATCTATCTATCTATCTATCTATCGTCTATCTATCCAGTCTATCTACCTCCTATTAGTCT</t>
  </si>
  <si>
    <t>TGAATTGCCTTCTATCTATCTATCTATCTGTCTGTCTGTCTGTCTGTCTGTCTATCTATCTATCTATATCTATCTATCTATCATCTATCTATCCATATCTATCTATCTATCTATCTATCTATCTATCTATCTATCTATCTATCGTCTATCTATCCAGTCTATCTACCTCCTATTAGTCT</t>
  </si>
  <si>
    <t>TGAATTGCCTTCTATCTATCTATCTATCTATCTGTCTGTCTGTCTGTCTGTCTGTCTATCTATCTATATCTATCTATCTATCATCTATCTATCCATATCTATCTATCTATCTATCTATCTATCTATCTATCTATCTATATCTATCGTCTATCTATCCAGTCTATCTACCTCCTATTAGTCT</t>
  </si>
  <si>
    <t>TGAATTGCCTTCTATCTATCTATCTATCTATCTGTCTGTCTGTCTGTCTGTCTATCTATCTATATCTATCTATCTATCATCTATCTATCCATATCTATCTATCTATCTATCTATCTATCTATCTATCTATCTATCTATATCTATCGTCTATCTATCCAGTCTATCTACCTCCTATTAGTCT</t>
  </si>
  <si>
    <t>TGAATTGCCTTCTATCTATCTATCTATCTATCTATCTGTCTGTCTGTCTGTCTGTCTATCTATCTATATCTATCTATCTATCATCTATCTATCCATATCTATCTATATCTATCTATCTATCTATCTATCTATCTATCTATCTATCGTCTATCTATCCAGTCTATCTACCTCCTATTAGTCT</t>
  </si>
  <si>
    <t>TGAATTGCCTTCTATCTATCTATCTATCTATCTGTCTGTCTGTCTGTCTGTCTGTCTATCTATCTATATCTATCTATCTATCATCTATCTATCCATATCTATCTATCTATCTATCTATCTATCTATCTATCTATCTATCTATCTATCGTCTATCTATCCAGTCTATCTACCTCCTATTAGTCT</t>
  </si>
  <si>
    <t>TGAATTGCCTTCTATCTATCTATCTATCTGTCTGTCTGTCTGTCTGTCTGTCTATCTATCTATATCTATCTATCTATCATCTATCTATCCATATCTATCTATCTATCTATCTATCTATCTATCTATCTATCTATCTATCTATCTATCGTCTATCTATCCAGTCTATCTACCTCCTATTAGTCT</t>
  </si>
  <si>
    <t>TGAATTGCCTTCTATCTATCTATCTATCTATCTATCTGTCTGTCTGTCTGTCTGTCTATCTATCTATATCTATCTATCTATCATCTATCTATCCATATCTATCTATCTATCTATCTATCTATCTATCTATCTATCTATCTATCTATCGTCTATCTATCCAGTCTATCTACCTCCTATTAGTCT</t>
  </si>
  <si>
    <t>TGAATTGCCTTCTATCTATCTATCTATCTATCTATCTATCTGTCTGTCTGTCTGTCTGTCTATCTATCTATATCTATCTATCTATCATCTATCTATCCATATCTATCTATCTATCTATCTATCTATCTATCTATCTATCTATCTATCGTCTATCTATCCAGTCTATCTACCTCCTATTAGTCT</t>
  </si>
  <si>
    <t>TGAATTGCCTTCTATCTATCTATCTATCTATCTGTCTGTCTGTCTGTCTGTCTGTCTATCTATCTATATCTATCTATCTATCATCTATCTATCCATATCTATCTATCTATCTATCTATCTATCTATCTATCTATCTATCTATATCTATCGTCTATCTATCCAGTCTATCTACCTCCTATTAGTCT</t>
  </si>
  <si>
    <t>TGAATTGCCTTCTATCTATCTATCTATCTATCTGTCTGTCTGTCTGTCTGTCTATCTATCTATATCTATCTATCTATCATCTATCTATCCATATCTATCTATCTATCTATCTATCTATCTATCTATCTATCTATCTATCTATATCTATCGTCTATCTATCCAGTCTATCTACCTCCTATTAGTCT</t>
  </si>
  <si>
    <t>TGAATTGCCTTCTATCTATCTATCTATCTATCTGTCTGTCTGTCTGTCTGTCTGTCTATCTATCTATATCTATCTATCTATCATCTATCTATCCATATCTATCTATCTATCTATCTATCTATCTATCTATCTATCTATCTATCTATCTATCGTCTATCTATCCAGTCTATCTACCTCCTATTAGTCT</t>
  </si>
  <si>
    <t>TGAATTGCCTTCTATCTATCTATCTATCTATCTATCTGTCTGTCTGTCTGTCTGTCTATCTATCTATATCTATCTATCTATCATCTATCTATCCATATCTATCTATCTATCTATCTATCTATCTATCTATCTATCTATCTATCTATCTATCGTCTATCTATCCAGTCTATCTACCTCCTATTAGTCT</t>
  </si>
  <si>
    <t>TGAATTGCCTTCTATCTATCTATCTATCTATCTATCTATCTATCTGTCTGTCTGTCTGTCTGTCTATCTATCTATATCTATCTATCTATCATCTATCTATCCATATCTATCTATCTATCTATCTATCTATCTATCTATCTATCTATCTATCGTCTATCTATCCAGTCTATCTACCTCCTATTAGTCT</t>
  </si>
  <si>
    <t>TGAATTGCCTTCTATCTATCTATCTATCTATCTGTCTGTCTGTCTGTCTGTCTGTCTATCTATCTATATCTATCTATCTATCATCTATCTATCCATATCTATCTATCTATCTATCTATCTATCTATCTATCTATCTATCTATCTATATCTATCGTCTATCTATCCAGTCTATCTACCTCCTATTAGTCT</t>
  </si>
  <si>
    <t>TGAATTGCCTTCTATCTATCTATCTATCTATCTATCTGTCTGTCTGTCTGTCTGTCTATCTATCTATATCTATCTATCTATCATCTATCTATCCATATCTATCTATCTATCTATCTATCTATCTATCTATCTATCTATCTATCTATCTATCTATCGTCTATCTATCCAGTCTATCTACCTCCTATTAGTCT</t>
  </si>
  <si>
    <t>TGAATTGCCTTCTATCTATCTATCTATCTATCTGTCTGTCTGTCTGTCTGTCTGTCTATCTATCTATATCTATCTATCTATCATCTATCTATCCATATCTATCTATCTATCTATCTATCTATCTATCTATCTATCTATCTATCTATCTATATCTATCGTCTATCTATCCAGTCTATCTACCTCCTATTAGTCT</t>
  </si>
  <si>
    <t>TGAATTGCCTTCTATCTATCTATCTATCTATCTATCTGTCTGTCTGTCTGTCTGTCTGTCTATCTATCTATATCTATCTATCTATCATCTATCTATCCATATCTATCTATCTATCTATCTATCTATCTATCTATCTATCTATCTATCTATATCTATCGTCTATCTATCCAGTCTATCTACCTCCTATTAGTCT</t>
  </si>
  <si>
    <t>TGAATTGCCTTCTATCTATCTATCTATCTATCTGTCTGTCTGTCTGTCTGTCTGTCTATCTATCTATATCTATCTATCTATCATCTATCTATCCATATCTATCTATCTATCTATCTATCTATCTATCTATCTATCTATCTATCTATCTATCTATATCTATCGTCTATCTATCCAGTCTATCTACCTCCTATTAGTCT</t>
  </si>
  <si>
    <t>CCTTCTTATAGCTGCTATGGGGGCTAGATTTTCCCCGATGATAGTAGTCTCATTATTATTATTATTATTATTATTACTATTATTGTTATAAAAATATTG</t>
  </si>
  <si>
    <t>CCTTCTTATAGCTGCTATGGGGGCTAGATTTTCCCCGATGATAGTAGTCTCATTATTATTATTATTATTATTATTATTACTATTATTGTTATAAAAATATTG</t>
  </si>
  <si>
    <t>CCTTCTTATAGCTGCTATGGGGGCTAGATTTTCCCCGATGATAGTAGTCTCATTATTATTATTATTATTATTATTATTATTACTATTATTGTTATAAAAATATTG</t>
  </si>
  <si>
    <t>CCTTCTTATAGCTGCTATGGGGGCTAGATTTTCCCCGATGATAGTAGTCTCATTATTATTATTATTATTATTATTATTATTATTACTATTATTGTTATAAAAATATTG</t>
  </si>
  <si>
    <t>CCTTCTTATAGCTGCTATGGGGGCTAGATTTTCCCCGATGATAGTAGTCTCATTATTATTATTATTATTATTATTATTATTATTATTACTATTATTGTTATAAAAATATTG</t>
  </si>
  <si>
    <t>CCTTCTTATAGCTGCTATGGGGGCTAGATTTTCCCCGATGATAGTAGTCTCATTATTATTATTATTATTATTATTATTATTATTATTATTACTATTATTGTTATAAAAATATTG</t>
  </si>
  <si>
    <t>CCTTCTTATAGCTGCTATGGGGGCTAGATTTTCCCCGATGATAGTAGTCTCATTATTATTATTATTATTATTATTATTATTATTATTATTATTACTATTATTGTTATAAAAATATTG</t>
  </si>
  <si>
    <t>CCTTCTTATAGCTGCTATGGGGGCTAGATTTTCCCCGATGATAGTAGTCTCATTATTATTATTATTATTATTATTATTATTATTATTATTATTATTACTATTATTGTTATAAAAATATTG</t>
  </si>
  <si>
    <t>CTAGCATGGTACCTGCAGGTGGCCCATAATAATGAGTTATTCAGTAAGTTAAAGGATTGCAGGAGGGAAGGAAGGAAGGAAGGAAGGAAGGAAGGAAGGAAGGAAGGCAGGCAGGCAGGCAGGCAGGCAAGGCCAAGCCATTTCTGTTTCCAAATCCACTGGCTCCCTCCCACAGCT</t>
  </si>
  <si>
    <t>CTAGCATGGTACCTGCAGGTGGCCCATAATAATGAGTTATTCAGTAAGTTAAAGGATTGCAGGAGGGAAGGAAGGAAGGAAGGAAGGAAGGAAGGAAGGAAGGAAGGAAGGCAGGCAGGCAGGCAGGCAGGCAAGGCCAAGCCATTTCTGTTTCCAAATCCACTGGCTCCCTCCCACAGCT</t>
  </si>
  <si>
    <t>CTAGCATGGTACCTGCAGGTGGCCCATAATAATGAGTTATTCAGTAAGTTAAAGGATTGCAGGAGGGAAGGAAGGAAGGAAGGAAGGAAGGAAGGAAGGAAGGAAGGCAGGCAGGCAGGCAGGCAGGCAGGCAAGGCCAAGCCATTTCTGTTTCCAAATCCACTGGCTCCCTCCCACAGCT</t>
  </si>
  <si>
    <t>CTAGCATGGTACCTGCAGGTGGCCCATAATCATGAGTTATTCAGTAAGTTAAAGGATTGCAGGAGGGAAGGAAGGAAGGAAGGAAGGAAGGAAGGAAGGAAGGAAGGAAGGCAGGCAGGCAGGCAGGCAGGCAGGCAAGGCCAAGCCATTTCTGTTTCCAAATCCACTGGCTCCCTCCCACAGCT</t>
  </si>
  <si>
    <t>CTAGCATGGTACCTGCAGGTGGCCCATAATAATGAGTTATTCAGTAAGTTAAAGGATTGCAGGAGGGAAGGAAGGAAGGAAGGAAGGAAGGAAGGAAGGAAGGAAGGAAGGAAGGCAGGCAGGCAGGCAGGCAGGCAAGGCCAAGCCATTTCTGTTTCCAAATCCACTGGCTCCCTCCCACAGCT</t>
  </si>
  <si>
    <t>CTAGCATGGTACCTGCAGGTGGCCCATAATCATGAGTTATTCAGTAAGTTAAAGGATTGCAGGAGGGAAGGAAGGAAGGAAGGAAGGAAGGAAGGAAGGAAGGAAGGAAGGAAGGCAGGCAGGCAGGCAGGCAGGCAAGGCCAAGCCATTTCTGTTTCCAAATCCACTGGCTCCCTCCCACAGCT</t>
  </si>
  <si>
    <t>CTAGCATGGTACCTGCAGGTGGCCCATAATCATGAGTTATTCAGTAAGTTAAAGGATTGCAGGAGGGAAGGAAGGAAGGAAGGAAGGAAGGAAGGAAGGAAGGAAGGAAGGAAGGCAGGCAGGCAGGCAGGCAGGCAGGCAAGGCCAAGCCATTTCTGTTTCCAAATCCACTGGCTCCCTCCCACAGCT</t>
  </si>
  <si>
    <t>CTAGCATGGTACCTGCAGGTGGCCCATAATCATGAGTTATTCAGTAAGTTAAAGGATTGCAGGAGGGAAGGAAGGAAGGAAGGAAGGAAGGAAGGAAGGAAGGAAGGAAGGAAGGAAGGCAGGCAGGCAGGCAGGCAGGCAAGGCCAAGCCATTTCTGTTTCCAAATCCACTGGCTCCCTCCCACAGCT</t>
  </si>
  <si>
    <t>CTAGCATGGTACCTGCAGGTGGCCCATAATAATGAGTTATTCAGTAAGTTAAAGGATTGCAGGAGGGAAGGAAGGAAGGAAGGAAGGAAGGAAGGAAGGAAGGAAGGAAGGAAGGAAGGCAGGCAGGCAGGCAGGCAGGCAAGGCCAAGCCATTTCTGTTTCCAAATCCACTGGCTCCCTCCCACAGCT</t>
  </si>
  <si>
    <t>CTAGCATGGTACCTGCAGGTGGCCCATAATCATGAGTTATTCAGTAAGTTAAAGGATTGCAGGAGGGAAGGAAGGAAGGAAGGAAGGAAGGAAGGAAGGAAGGAAGGAAGGCAGGCAGGCAGGCAGGCAGGCAGGCAGGCAAGGCCAAGCCATTTCTGTTTCCAAATCCACTGGCTCCCTCCCACAGCT</t>
  </si>
  <si>
    <t>CTAGCATGGTACCTGCAGGTGGCCCATAATAATGAGTTATTCAGTAAGTTAAAGGATTGCAGGAGGGAAGGAAGGAAGGAAGGAAGGAAGGAAGGAAGGAAGGAAGGAAGGAAGGCAGGCAGGCAGGCAGGCAGGCAGGCAAGGCCAAGCCATTTCTGTTTCCAAATCCACTGGCTCCCTCCCACAGCT</t>
  </si>
  <si>
    <t>CTAGCATGGTACCTGCAGGTGGCCCATAATCATGAGTTATTCAGTAAGTTAAAGGATTGCAGGAGGGAAGGAAGGAAGGAAGGAAGGAAGGAAGGAAGGAAGGAAGGAAGGAAGGAAGGCAGGCAGGCAGGCAGGCAGGCAGGCAAGGCCAAGCCATTTCTGTTTCCAAATCCACTGGCTCCCTCCCACAGCT</t>
  </si>
  <si>
    <t>CTAGCATGGTACCTGCAGGTGGCCCATAATCATGAGTTATTCAGTAAGTTAAAGGATTGCAGGAGGGAAGGAAGGAAGGAAGGAAGGAAGGAAGGAAGGAAGGAAGGAAGGAAGGGAGGCAGGCAGGCAGGCAGGCAGGCAGGCAAGGCCAAGCCATTTCTGTTTCCAAATCCACTGGCTCCCTCCCACAGCT</t>
  </si>
  <si>
    <t>CTAGCATGGTACCTGCAGGTGGCCCATAATCATGAGTTATTCAGTAAGTTAAAGGATTGCAGGAGGGAAGGAAGGAAGGAAGGAAGGAAGGAAGGAAGGAAGGAAGGAAGGAAGGAAGGAAGGCAGGCAGGCAGGCAGGCAGGCAAGGCCAAGCCATTTCTGTTTCCAAATCCACTGGCTCCCTCCCACAGCT</t>
  </si>
  <si>
    <t>CTAGCATGGTACCTGCAGGTGGCCCATAATCATGAGTTATTCAGTAAGTTAAAGGATTGCAGGAGGGAAGGAAGGACGGAAGGAAGGAAGGAAGGAAGGAAGGAAGGAAGGAAGGAAGGCAGGCAGGCAGGCAGGCAGGCAGGCAAGGCCAAGCCATTTCTGTTTCCAAATCCACTGGCTCCCTCCCACAGCT</t>
  </si>
  <si>
    <t>CTAGCATGGTACCTGCAGGTGGCCCATAATCATGAGTTATTCAGTAAGTTAAAGGATTGCAGGAGGGAAGGAAGGAAGGAAGGAAGGAAGGAAGGAAGGAAGGAAGGAAGGAAGGAAGGAAGGCAGGCAGGCAGGCAGGCAGGCAGGCAAGGCCAAGCCATTTCTGTTTCCAAATCCACTGGCTCCCTCCCACAGCT</t>
  </si>
  <si>
    <t>CTAGCATGGTACCTGCAGGTGGCCCATAATCATGAGTTATTCAGTAAGTTAAAGGATTGCAGGAGGGAAGGAAGGAAGGAAGGAAGGAAGGAAGGAAGGAAGGAAGGAAGGAAGGAAGGAAGGAAGGCAGGCAGGCAGGCAGGCAGGCAAGGCCAAGCCATTTCTGTTTCCAAATCCACTGGCTCCCTCCCACAGCT</t>
  </si>
  <si>
    <t>CTAGCATGGTACCTGCAGGTGGCCCATAATCATGAGTTATTCAGTAAGTTAAAGGATTGCAGGAGGGAAGGAAGGACGGAAGGAAGGAAGGAAGGAAGGAAGGAAGGAAGGAAGGAAGGAAGGCAGGCAGGCAGGCAGGCAGGCAGGCAAGGCCAAGCCATTTCTGTTTCCAAATCCACTGGCTCCCTCCCACAGCT</t>
  </si>
  <si>
    <t>CTAGCATGGTACCTGCAGGTGGCCCATAATCATGAGTTATTCAGTAAGTTAAAGGATTGCAGGAGGGAAGGAAGGACGGAAGGAAGGAAGGAAGGAAGGAAGGAAGGAAGGAAGGAAGGAAGGAAGGCAGGCAGGCAGGCAGGCAGGCAAGGCCAAGCCATTTCTGTTTCCAAATCCACTGGCTCCCTCCCACAGCT</t>
  </si>
  <si>
    <t>CTAGCATGGTACCTGCAGGTGGCCCATAATCATGAGTTATTCAGTAAGTTAAAGGATTGCAGGAGGGAAGGAAGGACGGAAGGAAGGAAGGAAGGAAGGAAGGAAGGAAGGAAGGAAGGAAGGAAGGCAGGCAGGCAGGCAGGCAGGCAGGCAAGGCCAAGCCATTTCTGTTTCCAAATCCACTGGCTCCCTCCCACAGCT</t>
  </si>
  <si>
    <t>CTAGCATGGTACCTGCAGGTGGCCCATAATCATGAGTTATTCAGTAAGTTAAAGGATTGCAGGAGGGAAGGAAGGACGGAAGGAAGGAAGGAAGGAAGGAAGGAAGGAAGGAAGGAAGGAAGGAAGGAAGGCAGGCAGGCAGGCAGGCAGGCAAGGCCAAGCCATTTCTGTTTCCAAATCCACTGGCTCCCTCCCACAGCT</t>
  </si>
  <si>
    <t>CTAGCATGGTACCTGCAGGTGGCCCATAATCATGAGTTATTCAGTAAGTTAAAGGATTGCAGGAGGGAAGGAAGGAAGGAAGGAAGGAAGGAAGGAAGGAAGGAAGGAAGGAAGGAAGGAAGGAAGGCAGGCAGGCAGGCAGGCAGGCAGGCAAGGCCAAGCCATTTCTGTTTCCAAATCCACTGGCTCCCTCCCACAGCT</t>
  </si>
  <si>
    <t>CTAGCATGGTACCTGCAGGTGGCCCATAATCATGAGTTATTCAGTAAGTTAAAGGATTGCAGGAGGGAAGGAAGGACGGAAGGAAGGAAGGAAGGAAGGAAGGAAGGAAGGAAGGAAGGAAGGAAGGAAGGCAGGCAGGCAGGCAGGCAGGCAGGCAAGGCCAAGCCATTTCTGTTTCCAAATCCACTGGCTCCCTCCCACAGCT</t>
  </si>
  <si>
    <t>CTAGCATGGTACCTGCAGGTGGCCCATAATCATGAGTTATTCAGTAAGTTAAAGGATTGCAGGAGGGAAGGAAGGAAGGAAGGAAGGAAGGAAGGAAGGAAGGAAGGAAGGAAGGAAGGAAGGAAGGAAGGCAGGCAGGCAGGCAGGCAGGCAGGCAAGGCCAAGCCATTTCTGTTTCCAAATCCACTGGCTCCCTCCCACAGCT</t>
  </si>
  <si>
    <t>CTAGCATGGTACCTGCAGGTGGCCCATAATCATGAGTTATTCAGTAAGTTAAAGGATTGCAGGAGGGAAGGAAGGACGGAAGGAAGGAAGGAAGGAAGGAAGGAAGGAAGGAAGGAAGGAAGGAAGGAAGGAAGGCAGGCAGGCAGGCAGGCAGGCAAGGCCAAGCCATTTCTGTTTCCAAATCCACTGGCTCCCTCCCACAGCT</t>
  </si>
  <si>
    <t>CTAGCATGGTACCTGCAGGTGGCCCATAATCATGAGTTATTCAGTAAGTTAAAGGATTGCAGGAGGGAAGGAAGGACGGAAGGAAGGAAGGAAGGAAGGAAGGAAGGAAGGAAGGAAGGAAGGAAGGAAGGAAGGAAGGCAGGCAGGCAGGCAGGCAGGCAAGGCCAAGCCATTTCTGTTTCCAAATCCACTGGCTCCCTCCCACAGCT</t>
  </si>
  <si>
    <t>CTAGCATGGTACCTGCAGGTGGCCCATAATCATGAGTTATTCAGTAAGTTAAAGGATTGCAGGAGGGAAGGAAGGACGGAAGGAAGGAAGGAAGGAAGGAAGGAAGGAAGGAAGGAAGGAAGGAAGGAAGGAAGGCAGGCAGGCAGGCAGGCAGGCAGGCAAGGCCAAGCCATTTCTGTTTCCAAATCCACTGGCTCCCTCCCACAGCT</t>
  </si>
  <si>
    <t>CTAGCATGGTACCTGCAGGTGGCCCATAATCATGAGTTATTCAGTAAGTTAAAGGATTGCAGGAGGGAAGGAAGGACGGAAGGAAGGAAGGAAGGAAGGAAGGAAGGAAGGAAGGAAGGAAGGAAGGAAGGCAGGCAGGCAGGCAGGCAGGCAGGCAGGCAAGGCCAAGCCATTTCTGTTTCCAAATCCACTGGCTCCCTCCCACAGCT</t>
  </si>
  <si>
    <t>CTAGCATGGTACCTGCAGGTGGCCCATAATCATGAGTTATTCAGTAAGTTAAAGGATTGCAGGAGGGAAGGAAGGACGGAAGGAAGGAAGGAAGGAAGGAAGGAAGGAAGGAAGGAAGGAAGGAAGGAAGGAAGGAAGGCAGGCAGGCAGGCAGGCAGGCAGGCAAGGCCAAGCCATTTCTGTTTCCAAATCCACTGGCTCCCTCCCACAGCT</t>
  </si>
  <si>
    <t>CTAGCATGGTACCTGCAGGTGGCCCATAATCATGAGTTATTCAGTAAGTTAAAGGATTGCAGGAGGGAAGGAAGGACGGAAGGAAGGAAGGAAGGAAGGAAGGAAGGAAGGAAGGAAGGAAGGAAGGAAGGAAGGCAGGCAGGCAGGCAGGCAGGCAGGCAGGCAAGGCCAAGCCATTTCTGTTTCCAAATCCACTGGCTCCCTCCCACAGCT</t>
  </si>
  <si>
    <t>CTAGCATGGTACCTGCAGGTGGCCCATAATCATGAGTTATTCAGTAAGTTAAAGGATTGCAGGAGGGAAGGAAGGACGGAAGGAAGGAAGGAAGGAAGGAAGGAAGGAAGGAAGGAAGGAAGGAAGGAAGGAAGGAAGGAAGGCAGGCAGGCAGGCAGGCAGGCAAGGCCAAGCCATTTCTGTTTCCAAATCCACTGGCTCCCTCCCACAGCT</t>
  </si>
  <si>
    <t>CTAGCATGGTACCTGCAGGTGGCCCATAATCATGAGTTATTCAGTAAGTTAAAGGATTGCAGGAGGGAAGGAAGGACGGAAGGAAGGAAGGAAGGAAGGAAGGAAGGAAGGAAGGAAGGAAGGAAGGAAGGAAGGAAGGAAGGCAGGCAGGCAGGCAGGCAGGCAGGCAAGGCCAAGCCATTTCTGTTTCCAAATCCACTGGCTCCCTCCCACAGCT</t>
  </si>
  <si>
    <t>CTAGCATGGTACCTGCAGGTGGCCCATAATCATGAGTTATTCAGTAAGTTAAAGGATTGCAGGAGGGAAGGAAGGACGGAAGGAAGGAAGGAAGGAAGGAAGGAAGGAAGGAAGGAAGGAAGGAAGGAAGGAAGGAAGGAAGGAAGGCAGGCAGGCAGGCAGGCAGGCAAGGCCAAGCCATTTCTGTTTCCAAATCCACTGGCTCCCTCCCACAGCT</t>
  </si>
  <si>
    <t>CTAGCATGGTACCTGCAGGTGGCCCATAATCATGAGTTATTCAGTAAGTTAAAGGATTGCAGGAGGGAAGGAAGGACGGAAGGAAGGAAGGAAGGAAGGAAGGAAGGAAGGAAGGAAGGAAGGAAGGAAGGAAGGAAGGCAGGCAGGCAGGCAGGCAGGCAGGCAGGCAAGGCCAAGCCATTTCTGTTTCCAAATCCACTGGCTCCCTCCCACAGCT</t>
  </si>
  <si>
    <t>TGCACCCAACATTCTAACAAAAGGCTGTAACAAGGGCTACAGGAATCATGAGCCAGGAACTGTGGCTCATCTATGAAAACTTCTATCTATCTATCTATCTATCTATCTATCTATCTGTCTATATCA</t>
  </si>
  <si>
    <t>TGCACCCAACATTCTAACAAAAGGCTGTAACAAGGGCTACAGGAATCATGAGCCAGGAACTGTGGCTCATCTATGAAAACTTCTATCTATCTATCTATCTATCTATCTATCTATCTATCTATATCA</t>
  </si>
  <si>
    <t>TGCACCCAACATTCTAACAAAAGGCTGTAACAAGGGCTACAGGAATCATGAGCCAGGAACTGTGGCTCATCTATGAAAACTTCTATCTATCTATCTATCTATCTATCTATCTATCTATCTATCTATATCA</t>
  </si>
  <si>
    <t>TGCACCCAACATTCTAACAAAAGGCTGTAACAAGGGCTACAGGAATCATGAGCCAGAAACTGTGGCTCATCTATGAAAACTTCTATCTATCTATCTATCTATCTATCTATCTATCTATCTATCTATATCA</t>
  </si>
  <si>
    <t>TGCACCCAACATTCTAACAAAAGGCTGTAACAAGGGCTACAGGAATCATGAGCCAGGAACTGTGGCTCATCTATGAAAACTTCTATCTATCTATCTATCTATCTATCTATCTATTTATCTATCTATATCA</t>
  </si>
  <si>
    <t>TGCACCCAACATTCTAACAAAAGGCTGTAACAAGGGCTACAGGAATCATGAGCCAGGAACTGTGGCTCATCTATGAAAACTTCTATCTATCTATCTATCTATCTATCTATCTATCTATCTGTCTATATCA</t>
  </si>
  <si>
    <t>TGCACCCAACATTCTAACAAAAGGCTGTAACAAGGGCTACAGGAATCATGAGCCAGGAACTGTGGCTCATCTATGAAAACTTCTATCTATCTATCCATCTATCTATCTATCTATCTATCTATCTATATCA</t>
  </si>
  <si>
    <t>TGCACCCAACATTCTAACAAAAGGCTGTAACAAGGGCTACAGGAATCATGAGCCAGGAACTGTGGCTCATCTATGAAAACTTCTATCTATCTATCTATCATCTATCTATCTATCTATCTATCTATCTATATCA</t>
  </si>
  <si>
    <t>TGCACCCAACATTCTAACAAAAGGCTGTAACAAGGGCTACAGGAATCATGAGCCAGGAACTGTGGCTCATCTATGAAAACTTCTATCTATCTATCTATCTATCTATCTATCTATCTATCTATCTATCTATATCA</t>
  </si>
  <si>
    <t>TGCACCCAACATTCTAACAAAAGGCTGTAACAAGGGCTACAGGAATCATGAGCCAGGAACTGTGGCTCATCTATGAAAACTTCTATCTATCTATCTATCTATCTATCTATCTATCTATCTATCTGTCTATATCA</t>
  </si>
  <si>
    <t>TGCACCCAACATTCTAACAAAAGGCTGTAACAAGGGCTACAGGAATCATGAGCCAGGAACTGTGGCTCATCTATGAAAACTTCTATCTATCTATCTATCTATCTATCTATCTATCTATTTATCTATCTATATCA</t>
  </si>
  <si>
    <t>TGCACCCAACATTCTAACAAAAGGCTGTAACAAGGGCTACAGGAATCATGAGCCAGGAACTGTGGCTCATCTATGAAAACTTCTATCTATCTATCTATCTATCTATCTATCTATCTATCTATTTATCTATCTATATCA</t>
  </si>
  <si>
    <t>TGCACCCAACATTCTAACAAAAGGCTGTAACAAGGGCTACAGGAATCATGAGCCAGGAACTGTGGCTCATCTATGAAAACTTCTATCTATCTATCTATCTATCTATCTATCTATCTATCTATCTATCTATCTATATCA</t>
  </si>
  <si>
    <t>TGCACCCAACATTCTAACAAAAGGCTGTAACAAGGGCTACAGGAATCATGAGCCAGGAACTGTGGCTCATCTATGAAAACTTCTATCTATCTATCTATCTATCTATCTATCTATCTATCTATCTATTTATCTATCTATATCA</t>
  </si>
  <si>
    <t>TGCACCCAACATTCTAACAAAAGGCTGTAACAAGGGCTACAGGAATCATGAGCCAGGAACTGTGGCTCATCTATGAAAACTTCTATCTATCTATCTATCTATCTATCTATCTATCTATCTATCTATCTATTTATCTATCTATATCA</t>
  </si>
  <si>
    <t>TGCACCCAACATTCTAACAAAAGGCTGTAACAAGGGCTACAGGAATCATGAGCCAGGAACTGTGGCTCATCTATGAAAACTTCTATCTATCTATCTATCTATCTATCTATCTATCTATCTATCTATCTATCTATTTATCTATCTATATCA</t>
  </si>
  <si>
    <t>TGCACCCAACATTCTAACAAAAGGCTGTAACAAGGGCTACAGGAATCATGAGCCAGGAACTGTGGCTCATCTATGAAAACTTCTATCTATCTATCTATCTATCTATCTATCTATCTATATCA</t>
  </si>
  <si>
    <t>TGCCCACTTCTGCCCAGGGATCTATTTTTCTGTGGTGTGTATTCCCTGTGCCTTTGGGGGCATCTCTTATACTCATGAAATCAACAGAGGCTTGCATGTATCTATCTGTCTGTCTATCTATCTATCTATCTATCTATCTATCTATCTATCTATGAGACAGGGTCTTGCTCTGTC</t>
  </si>
  <si>
    <t>TGCCCACTTCTGCCCAGGGATCTATTTTTCTGTGGTGTGTATTCCCTGTGCCTTTGGGGGCATCTCTTATACTCATGAAATCAACAGAGGCTTGCATGTATCTATCTGTCTGTCTATCTATCTATCTATCTATCTATCTATCTATCTATCTATCTATGAGACAGGGTCTTGCTCTGTC</t>
  </si>
  <si>
    <t>TGCCCACTTCTGCCCAGGGATCTATTTTTCTGTGGTGTGTATTCCCTGTGCCTTTGGGGGCATCTCTTATACTCATGAAATCAACAGAGGCTTGCATGTATCTATCTGTCTATCTATCTATCTATCTATCTATCTATCTATCTATCTATCTATCTATGAGACAGGGTCTTGCTCTGTC</t>
  </si>
  <si>
    <t>TGCCCACTTCTGCCCAGGGATCTATTTTTCTGTGGTGTGTATTCCCTGTGCCTTTGGGGGCATCTCTTATACTCATGAAATCAACAGAGGCTTGCATGTATCTATCTGTCTGTCTATCTATCTATCTATCTATCTATCTATCTATCTATCTATCTATCTATGAGACAGGGTCTTGCTCTGTC</t>
  </si>
  <si>
    <t>TGCCCACTTCTGCCCAGGGATCTATTTTTCTGTGGTGTGTATTCCCTGTGCCTTTGGGGGCATCTCTTATACTCATGAAATCAACAGAGGCTTGCATGTATCTATCTGTCTATCTATCTATCTATCTATCTATCTATCTATCTATCTATCTATCTATCTATGAGACAGGGTCTTGCTCTGTC</t>
  </si>
  <si>
    <t>TGCCCACTTCTGCCCAGGGATCTATTTTTCTGTGGTGTGTATTCCCTGTGCCTTTGGGGGCATCTCTTATACTCATGAAATCAACAGAGGCTTGCATGTATCTATCTGTCTGTCTGTCTATCTATCTATCTATCTATCTATCTATCTATCTATCTATCTATGAGACAGGGTCTTGCTCTGTC</t>
  </si>
  <si>
    <t>TGCCCACTTCTGCCCAGGGATCTATTTTTCTGTGGTGTGTATTCCCTGTGCCTTTGGGGGCATCTCTTATACTCATGAAATCAACAGAGGCTTGCATGTATCTATCTGTCTGTCTATCTATCTATCTATCTATCTATCTATCTATCTATCTATCTATCTATCTATGAGACAGGGTCTTGCTCTGTC</t>
  </si>
  <si>
    <t>TGCCCACTTCTGCCCAGGGATCTATTTTTCTGTGGTGTGTATTCCCTGTGCCTTTGGGGGCATCTCTTATACTCATGAAATCAACAGAGGCTTGCATGTATCTATCTGTCTGTCTGTCTATCTATCTATCTATCTATCTATCTATCTATCTATCTATCTATCTATGAGACAGGGTCTTGCTCTGTC</t>
  </si>
  <si>
    <t>TGCCCACTTCTGCCCAGGGATCTATTTTTCTGTGGTGTGTATTCCCTGTGCCTTTGGGGGCATCTCTTATACTCATGAAATCAACAGAGGCTTGCATGTATCTATCTGTCTATCTATCTATCTATCTATCTATCTATCTATCTATCTATCTATCTATCTATCTATGAGACAGGGTCTTGCTCTGTC</t>
  </si>
  <si>
    <t>TGCCCACTTCTGCCCAGGGATCTATTTTTCTGTGGTGTGTATTCCCTGTGCCTTTGGGGGCATCTCTTATACTCATGAAATCAACAGAGGCTTGCATGTATCTATCTGTCTGTCTGTCTATCTGTCTATCTATCTATCTATCTATCTATCTATCTATCTATCTATGAGACAGGGTCTTGCTCTGTC</t>
  </si>
  <si>
    <t>TGCCCACTTCTGCCCAGGGATCTATTTTTCTGTGGTGTGTATTCCCTGTGCCTTTGGGGGCATCTCTTATACTCATGAAATCAACAGAGGCTTGCATGTATCTATCTGTCTGTCTATCTATCTATCTATCTATCTATCTATCTATCTATCTATCTATCTATCTATCTATGAGACAGGGTCTTGCTCTGTC</t>
  </si>
  <si>
    <t>TGCCCACTTCTGCCCAGGGATCTATTTTTCTGTGGTGTGTATTCCCTGTGCCTTTGGGGGCATCTCTTATACTCATGAAATCAACAGAGGCTTGCATGTATCTATCTGTCTGTCTGTCTATCTATCTATCTATCTATCTATCTATCTATCTATCTATCTATCTATCTATGAGACAGGGTCTTGCTCTGTC</t>
  </si>
  <si>
    <t>TGCCCACTTCTGCCCAGGGATCTATTTTTCTGTGGTGTGTATTCCCTGTGCCTTTGGGGGCATCTCTTATACTCATGAAATCAACAGAGGCTTGCATGTATCTATCTGTCTATCTATCTATCTATCTATCTATCTATCTATCTATCTATCTATCTATCTATCTATCTATGAGACAGGGTCTTGCTCTGTC</t>
  </si>
  <si>
    <t>TGCCCACTTCTGCCCAGGGATCTATTTTTCTGTGGTGTGTATTCCCTGTGCCTTTGGGGGCATCCCTTATACTCATGAAATCAACAGAGGCTTGCATGTATCTATCTGTCTGTCTGTCTATCTATCTATCTATCTATCTATCTATCTATCTATCTATCTATCTATCTATGAGACAGGGTCTTGCTCTGTC</t>
  </si>
  <si>
    <t>TGCCCACTTCTGCCCAGGGATCTATTTTTCTGTGGTGTGTATTCCCTGTGCCTTTGGGGGCATCTCTTATACTCATGAAATCAACAGAGGCTTGCATGTATCTATCTGTCTGTCTGTCTGTCTATCTATCTATCTATCTATCTATCTATCTATCTATCTATCTATCTATGAGACAGGGTCTTGCTCTGTC</t>
  </si>
  <si>
    <t>TGCCCACTTCTGCCCAGGGATCTATTTTTCTGTGGTGTGTATTCCCTGTGCCTTTGGGGGCATCTCTTATACTCATGAAATCAACAGAGGCTTGCATGTATCTATCTGTCTGTCTGTCTATCTATCTATCTATCTATCTATCTATCTATCTATCTATCTATCTATCTATCTATGAGACAGGGTCTTGCTCTGTC</t>
  </si>
  <si>
    <t>TGCCCACTTCTGCCCAGGGATCTATTTTTCTGTGGTGTGTATTCCCTGTGCCTTTGGGGGCATCTCTTATACTCATGAAATCAACAGAGGCTTGCATGTATCTATCTGTCTGTCTGTCTGTCTATCTATCTATCTATCTATCTATCTATCTATCTATCTATCTATCTATCTATGAGACAGGGTCTTGCTCTGTC</t>
  </si>
  <si>
    <t>TGCCCACTTCTGCCCAGGGATCTATTTTTCTGTGGTGTGTATTCCCTGTGCCTTTGGGGGCATCTCTTATACTCATGAAATCAACAGAGGCTTGCATGTATCTATCTGTCTGTCTATCTATCTATCTATCTATCTATCTATCTATCTATCTATCTATCTATCTATCTATCTATGAGACAGGGTCTTGCTCTGTC</t>
  </si>
  <si>
    <t>TGCCCACTTCTGCCCAGGGATCTATTTTTCTGTGGTGTGTATTCCCTGTGCCTTTGGGGGCATCTCTTATACTCATGAAATCAACAGAGGCTTGCATGTATCTATCTGTCTATCTATCTATCTATCTATCTATCTATCTATCTATCTATCTATCTATCTATCTATCTATCTATGAGACAGGGTCTTGCTCTGTC</t>
  </si>
  <si>
    <t>TGCCCACTTCTGCCCAGGGATCTATTTTTCTGTGGTGTGTATTCCCTGTGCCTTTGGGGGCATCTCTTATACTCATGAAATCAACAGAGGCTTGCATGTATCTATCTGTCTGTCTGTCTATCTATCTATCTATCTATCTATCTATCTATCTATCTATCTATCTATCTATCTATCTATGAGACAGGGTCTTGCTCTGTC</t>
  </si>
  <si>
    <t>TGCCCACTTCTGCCCAGGGATCTATTTTTCTGTGGTGTGTATTCCCTGTGCCTTTGGGGGCATCTCTTATACTCATGAAATCAACAGAGGCTTGCATGTATCTATCTGTCTGTCTATCTATCTATCTATCTATCTATCTATCTATCTATCTATCTATCTATCTATCTATCTATCTATGAGACAGGGTCTTGCTCTGTC</t>
  </si>
  <si>
    <t>TGCCCACTTCTGCCCAGGGATCTATTTTTCTGTGGTGTGTATTCCCTGTGCCTTTGGGGGCATCTCTTATACTCATGAAATCAACAGAGGCTTGCATGTATCTATCTGTCTGTCTGTCTATCTATCTATCTATCTATCTATCTATCTATCTATCTATCTATCTATCTATCTATCTATCTATGAGACAGGGTCTTGCTCTGTC</t>
  </si>
  <si>
    <t>AACATTTGTATCTTTATCTGTATCCTTATTTATACATCTATCTATCTATCTATCTATCTATCTATCTATCTATCTATCTTCAAAATATTACGTAAGGATACCAAAGAGGAAAATCACCCTTGTCACATACTTGCTATTAAAATATACTTTTATTAGTACA</t>
  </si>
  <si>
    <t>AACATTTGTATCTTTATCTGTATCCTTATTTATACCTCTATCTATCTATCTATCTATCTATCTATCTATCTATCTATCTTCAAAATATTACGTAAGGATACCAAAGAGGAAAATCACCCTTGTCACATACTTGCTATTAAAATATACTTTTATTAGTACA</t>
  </si>
  <si>
    <t>AACATTTGTATCTTTATCTGTATCCTTATTTATACCTCTATCTATCTATCTATCTATCTATCTATCTATCTATCTATCTTCAAAATATTACATAAGGATACCAAAGAGGAAAATCACCCTTGTCACATACTTGCTATTAAAATATACTTTTATTAGTACA</t>
  </si>
  <si>
    <t>AACATTTGTATCTTTATCTGTATCCTTATTTATACCTCTATCTATCTATCTATCTATCTATCTATCTATCTATCTATCTATCTTCAAAATATTACGTAAGGATACCAAAGAGGAAAATCACCCTTGTCACATACTTGCTATTAAAATATACTTTTATTAGTACA</t>
  </si>
  <si>
    <t>AACATTTGTATCTTTATCTGTATCCTTATTTATACATCTATCTATCTATCTATCTATCTATCTATCTATCTATCTATCTATCTTCAAAATATTACGTAAGGATACCAAAGAGGAAAATCACCCTTGTCACATACTTGCTATTAAAATATACTTTTATTAGTACA</t>
  </si>
  <si>
    <t>AACATTTGTATCTTTATCTGTATCCTTATTTATACCTCTATCTATCTATCTATCTATCTATCTATCTATCTATCTATCTATCTTCAAAATATTACATAAGGATACCAAAGAGGAAAATCACCCTTGTCACATACTTGCTATTAAAATATACTTTTATTAGTACA</t>
  </si>
  <si>
    <t>AACATTTGTATCTTTATCTGTATCCTTATTTATACCTCTATCTATCTATCTATCTATCTATCTATCTATCTATCTATCTATCTATCTTCAAAATATTACGTAAGGATACCAAAGAGGAAAATCACCCTTGTCACATACTTGCTATTAAAATATACTTTTATTAGTACA</t>
  </si>
  <si>
    <t>AACATTTGTATCTTTATCTGTATCCTTATTTATACATCTATCTATCTATCTATCTATCTATCTATCTATCTATCTATCTATCTATCTTCAAAATATTACGTAAGGATACCAAAGAGGAAAATCACCCTTGTCACATACTTGCTATTAAAATATACTTTTATTAGTACA</t>
  </si>
  <si>
    <t>AACATTTGTATCTTTATCTGTATCCTTATTTATACCTCTATCTATCTATCTATCTATCTATCTATCTATCTATCTATCTATCTATCTTCAAAATATTACATAAGGATACCAAAGAGGAAAATCACCCTTGTCACATACTTGCTATTAAAATATACTTTTATTAGTACA</t>
  </si>
  <si>
    <t>AACATTTGTATCTTTATCTGTATCCTTATTTATACCTCTATCTATCTATCTATCTATCTATCTATCTATCTATCTATCTATCTATCTATCTTCAAAATATTACGTAAGGATACCAAAGAGGAAAATCACCCTTGTCACATACTTGCTATTAAAATATACTTTTATTAGTACA</t>
  </si>
  <si>
    <t>AACATTTGTATCTTTATCTGTATCCTTATTTATACCTCTATCTATCTATCTATCTATCTATCTATCTATCTATCTATCTATCTATCTATCTTCAAAATATTACATAAGGATACCAAAGAGGAAAATCACCCTTGTCACATACTTGCTATTAAAATATACTTTTATTAGTACA</t>
  </si>
  <si>
    <t>AACATTTGTATCTTTATCTGTATCCTTATTTATACATCTATCTATCTATCTATCTATCTATCTATCTATCTATCTATCTATCTATCTATCTTCAAAATATTACGTAAGGATACCAAAGAGGAAAATCACCCTTGTCACATACTTGCTATTAAAATATACTTTTATTAGTACA</t>
  </si>
  <si>
    <t>AACATTTGTATCTTTATCTGTATCCTTATTTATACCTCTATCTATCTATCTATCTATCTATCTATCTATCTATCTATCTATCTATCTATCTATCTTCAAAATATTACATAAGGATACCAAAGAGGAAAATCACCCTTGTCACATACTTGCTATTAAAATATACTTTTATTAGTACA</t>
  </si>
  <si>
    <t>AACATTTGTATCTTTATCTGTATCCTTATTTATACCTCTATCTATCTATCTATCTATCTATCTATCTATCTATCTATCTATCTATCTATCTATCTTCAAAATATTACGTAAGGATACCAAAGAGGAAAATCACCCTTGTCACATACTTGCTATTAAAATATACTTTTATTAGTACA</t>
  </si>
  <si>
    <t>AACATTTGTATCTTTATCTGTATCCTTATTTATACATCTATCTATCTATCTATCTATCTATCTATCTATCTATCTATCTATCTATCTATCTATCTTCAAAATATTACGTAAGGATACCAAAGAGGAAAATCACCCTTGTCACATACTTGCTATTAAAATATACTTTTATTAGTACA</t>
  </si>
  <si>
    <t>AACATTTGTATCTTTATCTGTATCCTTATTTATACATCTATCTATCTATCTATCTATCTATCTATCTATCTATCTTCAAAATATTACGTAAGGATACCAAAGAGGAAAATCACCCTTGTCACATACTTGCTATTAAAATATACTTTTATTAGTACA</t>
  </si>
  <si>
    <t>AGAATTGCACCAAATATTGGTAATTAAATGTTTACTATAGACTATTTAGTGAGATAAAAAAAAACTATCAATCTGTCTATCTATCTATCTATCTATCTATCTATCTATCTATCTATCGTTAGTTCGTTCTAAACTATGACAAGTGTTCTATCATACCCTTTATATATATTAACCTTAAAATAACTC</t>
  </si>
  <si>
    <t>AGAATTGCACCAAATATTGGTAATTAAATGTTTACTATAGACTATTTAGTGAGATTAAAAAAAACTATCAATCTGTCTATCTATCTATCTATCTATCTATCTATCTATCTATCTATCGTTAGTTCGTTCTAAACTATGACAAGTGTTCTATCATACCCTTTATATATATTAACCTTAAAATAACTC</t>
  </si>
  <si>
    <t>AGAATTGCACCACATATTGGTAATTAAATGTTTACTATAGACTATTTAGTGAGATAAAAAAAAACTATCAATCTGTCTATCTATCTATCTATCTATCTATCTATCTATCTATCTATCGTTAGTTCGTTCTAAACTATGACAAGTGTTCTATCATACCCTTTATATATATTAACCTTAAAATAACTC</t>
  </si>
  <si>
    <t>AGAATTGCACCAAATATTGGTAATTAAATGTTTACTATAGACTATTTAGTGAGATAAAAAAAAACTATCAATCTGTCTATCTATCTATCTATCTATCTATCTATCTATCTATCTATCTATCGTTAGTTCGTTCTAAACTATGACAAGTGTTCTATCATACCCTTTATATATATTAACCTTAAAATAACTC</t>
  </si>
  <si>
    <t>AGAATTGCACCAAATATTGGTAATTAAATGTTTACTATAGACTATTTAGTGAGATTAAAAAAAACTATCAATCTGTCTATCTATCTATCTATCTATCTATCTATCTATCTATCTATCTATCGTTAGTTCGTTCTAAACTATGACAAGTGTTCTATCATACCCTTTATATATATTAACCTTAAAATAACTC</t>
  </si>
  <si>
    <t>AGAATTGCACCACATATTGGTAATTAAATGTTTACTATAGACTATTTAGTGAGATAAAAAAAAACTATCAATCTGTCTATCTATCTATCTATCTATCTATCTATCTATCTATCTATCTATCGTTAGTTCGTTCTAAACTATGACAAGTGTTCTATCATACCCTTTATATATATTAACCTTAAAATAACTC</t>
  </si>
  <si>
    <t>AGAATTGCACCAAATATTGGTAATTAAATGTTTACTATAGACTATTTAGTGAGATAAAAAAAAACTATCAATCTGTCTATCTATCTATCTATCTATCTATCTATCTATCTATCTATCTATCTATCGTTAGTTCGTTCTAAACTATGACAAGTGTTCTATCATACCCTTTATATATATTAACCTTAAAATAACTC</t>
  </si>
  <si>
    <t>AGAATTGCACCAAATATTGGTAATTAAATGTTTACTATAGACTATTTAGTGAGATTAAAAAAAACTATCAATCTGTCTATCTATCTATCTATCTATCTATCTATCTATCTATCTATCTATCTATCGTTAGTTCGTTCTAAACTATGACAAGTGTTCTATCATACCCTTTATATATATTAACCTTAAAATAACTC</t>
  </si>
  <si>
    <t>AGAATTGCACCAAATATTGGTAATTAAATGTTTACTATAGACTATTTAGTGAGATAAAAAAAAACTATCAATCTGTCTATCTATCTATCTATCTATCTATCTATCTATCTATCTATCTATCTATCTATCGTTAGTTCGTTCTAAACTATGACAAGTGTTCTATCATACCCTTTATATATATTAACCTTAAAATAACTC</t>
  </si>
  <si>
    <t>AGAATTGCACCAAATATTGGTAATTAAATGTTTACTATAGACTATTTAGTGAGATTAAAAAAAACTATCAATCTGTCTATCTATCTATCTATCTATCTATCTATCTATCTATCTATCTATCTATCTATCGTTAGTTCGTTCTAAACTATGACAAGTGTTCTATCATACCCTTTATATATATTAACCTTAAAATAACTC</t>
  </si>
  <si>
    <t>AGAATTGCACCAAATATTGGTAATTAAATGTTTACTATAGACTATTTAGTGAGATAAAAAAAAACTATCAATCTGTCTATCTATCTATCTATCTATCTATCTATCTATCTATCTATCTATCTATCTATCTATCGTTAGTTCGTTCTAAACTATGACAAGTGTTCTATCATACCCTTTATATATATTAACCTTAAAATAACTC</t>
  </si>
  <si>
    <t>AGAATTGCACCAAATATTGGTAATTAAATGTTTACTATAGACTATTTAGTGAGATTAAAAAAAACTATCAATCTGTCTATCTATCTATCTATCTATCTATCTATCTATCTATCTATCTATCTATCTATCTATCGTTAGTTCGTTCTAAACTATGACAAGTGTTCTATCATACCCTTTATATATATTAACCTTAAAATAACTC</t>
  </si>
  <si>
    <t>AGAATTGCACCAAATATTGGTAATTAAATGTTTACTATAGACTATTTAGTGAGATAAAAAAAAACTATCAATCTGTCTATCTATCTATCTATCTATCTATCTATCGTTAGTTCGTTCTAAACTATGACAAGTGTTCTATCATACCCTTTATATATATTAACCTTAAAATAACTC</t>
  </si>
  <si>
    <t>AGAATTGCACCAAATATTGGTAATTAAATGTTTACTATAGACTATTTAGTGAGATAAAAAAAAACTATCAATCTGTCTATCTATCTATCTATCTATCTATCTATCTATCGTTAGTTCGTTCTAAACTATGACAAGTGTTCTATCATACCCTTTATATATATTAACCTTAAAATAACTC</t>
  </si>
  <si>
    <t>AGAATTGCACCAAATATTGGTAATTAAATGTTTACTATAGACTATTTAGTGAGATAAAAAAAAACTATCAATCTGTCTATCTATCTATCTATCTATCTATCTATCTATCGTTAGTTCATTCTAAACTATGACAAGTGTTCTATCATACCCTTTATATATATTAACCTTAAAATAACTC</t>
  </si>
  <si>
    <t>AGAATTGCACCAAATATTGGTAATTAAATGTTTACTATAGACTATTTAGTGAGATAAAAAAAAACTATCAATCTGTCTATCTATCTATCTATCTATCTATCTATCTATCTATCGTTAGTTCGTTCTAAACTATGACAAGTGTTCTATCATACCCTTTATATATATTAACCTTAAAATAACTC</t>
  </si>
  <si>
    <t>AGAATTGCACCAAATATTGGTAATTAAATGTTTACTATAGACTATTTAGTGAGATAAAAAAAAACTATCAATCTGTCTATCTATCTATCTATCTATCTATCTATCTATCTATCGTTAGTTCATTCTAAACTATGACAAGTGTTCTATCATACCCTTTATATATATTAACCTTAAAATAACTC</t>
  </si>
  <si>
    <t>AGAATTGCACCACATATTGGTAATTAAATGTTTACTATAGACTATTTAGTGAGATAAAAAAAAACTATCAATCTGTCTATCTATCTATCTATCTATCTATCTATCTATCTATCGTTAGTTCGTTCTAAACTATGACAAGTGTTCTATCATACCCTTTATATATATTAACCTTAAAATAACTC</t>
  </si>
  <si>
    <t>AGAATTGCACCAAATATTGGTAATTAAATGTTTACTATAGACTATTTAGTGAGATTAAAAAAAACTATCAATCTGTCTATCTATCTATCTATCTATCTATCTATCTATCTATCGTTAGTTCGTTCTAAACTATGACAAGTGTTCTATCATACCCTTTATATATATTAACCTTAAAATAACTC</t>
  </si>
  <si>
    <t>TGTACATTCGTATCTATCTATCTATCTATCTATCTATCTATCTATCTATCTATTCCCCACAGTGAAAATAATCTACAGGATAGGTAAATAAATTAAGGCATATTCACGCAATGGGATACGATACAGTGATGAAAATGAACTAATTATAGCTACGT</t>
  </si>
  <si>
    <t>TGTACATTCGTATCTATCTATCTATCTATCTATCTATCTATCTATCTATCTATTCCCCACAGTGAAAATAATCTACAGGATAGGTAAATAAATTAAGGCATATTCACGCAATGGGATATGATACAGTGATGAAAATGAACTAATTATAGCTACGT</t>
  </si>
  <si>
    <t>TGTACATTCGTATCTATCTATCTATCTATCTATCTATCTATCTATCTATCTATCTATTCCCCACAGTGAAAATAATCTACAGGATAGGTAAATAAATTAAGGCATATTCACGCAATGGGATACGATACAGTGATGAAAATGAACTAATTATAGCTACGT</t>
  </si>
  <si>
    <t>TGTACATTCGTATCTATCTATCTATCTATCTATCTATCTATCTATCTATCTATCTATCTATTCCCCACAGTGAAAATAATCTACAGGATAGGTAAATAAATTAAGGCATATTCACGCAATGGGATACGATACAGTGATGAAAATGAACTAATTATAGCTACGT</t>
  </si>
  <si>
    <t>TGTACATTCGTATCTATCTGTCTATCTATCTATCTATCTATCTATCTATCTATCTATCTATTCCCCACAGTGAAAATAATCTACAGGATAGGTAAATAAATTAAGGCATATTCACGCAATGGGATACGATACAGTGATGAAAATGAACTAATTATAGCTACGT</t>
  </si>
  <si>
    <t>TGTACATTCGTATCTATCTGTCTATCTATCTATCTATCTATCTATCTATCTATCTATCTATCTATTCCCCACAGTGAAAATAATCTACAGGATAGGTAAATAAATTAAGGCATATTCACGCAATGGGATACGATACAGTGATGAAAATGAACTAATTATAGCTACGT</t>
  </si>
  <si>
    <t>TGTACATTCGTATCTATCTATCTGTCTATCTATCTATCTATCTATCTATCTATCTATCTATCTATTCCCCACAGTGAAAATAATCTACAGGATAGGTAAATAAATTAAGGCATATTCACGCAATGGGATACGATACAGTGATGAAAATGAACTAATTATAGCTACGT</t>
  </si>
  <si>
    <t>TGTACATTCGTATCTATCTATCTATCTATCTATCTATCTATCTATCTATCTATCTATCTATCTATTCCCCACAGTGAAAATAATCTACAGGATAGGTAAATAAATTAAGGCATATTCACGCAATGGGATACGATACAGTGATGAAAATGAACTAATTATAGCTACGT</t>
  </si>
  <si>
    <t>TGTACATTCGTATCTATCTATCTGTCTATCTATCTATCTATCTATCTATCTATCTATCTATCTATCTATTCCCCACAGTGAAAATAATCTACAGGATAGGTAAATAAATTAAGGCATATTCACGCAATGGGATACGATACAGTGATGAAAATGAACTAATTATAGCTACGT</t>
  </si>
  <si>
    <t>TGTACATTCGTATCTATCTATCTATCTATCTATCTATCTATCTATCTATCTATCTATCTATCTATCTATTCCCCACAGTGAAAATAATCTACAGGATAGGTAAATAAATTAAGGCATATTCACGCAATGGGATACGATACAGTGATGAAAATGAACTAATTATAGCTACGT</t>
  </si>
  <si>
    <t>TGTACATTCGTATCTATCTGTCTATCTATCTATCTATCTATCTATCTATCTATCTATCTATCTATCTATTCCCCACAGTGAAAATAATCTACAGGATAGGTAAATAAATTAAGGCATATTCACGCAATGGGATACGATACAGTGATGAAAATGAACTAATTATAGCTACGT</t>
  </si>
  <si>
    <t>TGTACATTCGTATCTATCTGTGTATCTATCTATCTATCTATCTATCTATCTATCTATCTATCTATCTATTCCCCACAGTGAAAATAATCTACAGGATAGGTAAATAAATTAAGGCATATTCACGCAATGGGATACGATACAGTGATGAAAATGAACTAATTATAGCTACGT</t>
  </si>
  <si>
    <t>TGTACATTCGTATCTATCTATCTGTCTATCTATCTATCTATCTATCTATCTATCTATCTATCTATCTATCTATTCCCCACAGTGAAAATAATCTACAGGATAGGTAAATAAATTAAGGCATATTCACGCAATGGGATACGATACAGTGATGAAAATGAACTAATTATAGCTACGT</t>
  </si>
  <si>
    <t>TGTACATTCGTATCTATCTGTCTATCTATCTATCTATCTATCTATCTATCTATCTATCTATCTATCTATCTATTCCCCACAGTGAAAATAATCTACAGGATAGGTAAATAAATTAAGGCATATTCACGCAATGGGATACGATACAGTGATGAAAATGAACTAATTATAGCTACGT</t>
  </si>
  <si>
    <t>TGTACATTCGTATCTATCTATCTATCTATCTATCTATCTATCTATCTATCTATCTATCTATCTATCTATCTATTCCCCACAGTGAAAATAATCTACAGGATAGGTAAATAAATTAAGGCATATTCACGCAATGGGATACGATACAGTGATGAAAATGAACTAATTATAGCTACGT</t>
  </si>
  <si>
    <t>TGTACATTCGTATCTATCTATCTGTCTATCTATCTATCTATCTATCTATCTATCTATCTATCTATCTATCTATCTATTCCCCACAGTGAAAATAATCTACAGGATAGGTAAATAAATTAAGGCATATTCACGCAATGGGATACGATACAGTGATGAAAATGAACTAATTATAGCTACGT</t>
  </si>
  <si>
    <t>TGTACATTCGTATCTATCTGTCTATCTATCTATCTATCTATCTATCTATCTATCTATCTATCTATCTATCTATCTATTCCCCACAGTGAAAATAATCTACAGGATAGGTAAATAAATTAAGGCATATTCACGCAATGGGATACGATACAGTGATGAAAATGAACTAATTATAGCTACGT</t>
  </si>
  <si>
    <t>TGTACATTCGTATCTATCTATCTGTCTATCTATCTATCTATCTATCTATCTATCTATCTATCTATCTATCTATCTATCTATTCCCCACAGTGAAAATAATCTACAGGATAGGTAAATAAATTAAGGCATATTCACGCAATGGGATACGATACAGTGATGAAAATGAACTAATTATAGCTACGT</t>
  </si>
  <si>
    <t>TGTACATTCGTATCTATCTGTCTATCTATCTATCTATCTATCTATCTATCTATCTATCTATCTATCTATCTATCTATCTATTCCCCACAGTGAAAATAATCTACAGGATAGGTAAATAAATTAAGGCATATTCACGCAATGGGATACGATACAGTGATGAAAATGAACTAATTATAGCTACGT</t>
  </si>
  <si>
    <t>TGTACATTCGTATCTATCTATCTATCTATCTATCTATCTATCTATTCCCCACAGTGAAAATAATCTACAGGATAGGTAAATAAATTAAGGCATATTCACGCAATGGGATACGATACAGTGATGAAAATGAACTAATTATAGCTACGT</t>
  </si>
  <si>
    <t>TGTACATTCGTATCTATCTATCTATCTATCTATCTATCTATCTATCTATTCCCCACAGTGAAAATAATCTACAGGATAGGTAAATAAATTAAGGCATATTCACGCAATGGGATACGATACAGTGATGAAAATGAACTAATTATAGCTACGT</t>
  </si>
  <si>
    <t>GAGCCATGATCACACCACTACACTCCAGCCTAGGTGACAGAGCAAGACACCATCTCAAGAAAGAAAAAAAAGAAAGAAAAGAAAAGAAAAGAAAAGAAAAGAAAAGAAAAGAAAAGAAAAGAAAAAACGAAGGGGAAAAAAAGAGAATCATAAACATAAATGTAAAATTTCTCAAAAAAATCGTTA</t>
  </si>
  <si>
    <t>GAGCCATGATCACACCACTACACTCCAGCCTAGGTGACAGAGCAAGACACCATCTCAAGAAAGAAAAAAAAGAAAGAAAAGAAAAGAAAAGAAAAGAAAAGAAAAGAAAAGAAAAGAAAAGAAAAAACGAAGGGGAAAAAAAGAGAATCATAAACATAAATGTAAAATTTCTCAAAAAAATCGGTA</t>
  </si>
  <si>
    <t>GAGCCATGATCACACCACTACACTCCAGCCTAGGTGACAGAGCAAGACACCATCTCAAGAAAGAAAAAAAAGAAAGAAAAGAAAAGAAAAGAAAAGAAAAGAAAAGAAAAGAAAAGAAAAGAAAAGAAAAAACGAAGGGGAAAAAAAGAGAATCATAAACATAAATGTAAAATTTCTCAAAAAAATCGTTA</t>
  </si>
  <si>
    <t>GAGCCATGATCACACCACTACACTCCAGCCTAGGTGACAGAGCAAGACACCATCTCAAGAAAGAAAAAAAAGAAAGAAAAGAAAAGAAAAGAAAAGAAAAGAAAAGAAAAGAAAAGAAAAGAAAAGAAAAAACGAAGGGGAAAAAAAGAGAATCATAAACATAAATGTAAAATTTCTCAAAAAAATCGGTA</t>
  </si>
  <si>
    <t>GAGCCATGATCACACCACTACACTCCAGCCTAGGTGACAGAGCAAGACACCATCTCAAGAAAGAAAAAAAAGAAAGAAAAGAAAAGAAAAGAAAAGAAAAGAAAAGAAAAGAAAAGAAAAGAAAAGAAAAGAAAAAACGAAGGGGAAAAAAAGAGAATCATAAACATAAATGTAAAATTTCTCAAAAAAATCGTTA</t>
  </si>
  <si>
    <t>GAGCCATGATCACACCACTACACTCCAGCCTAGGTGACAGAGCAAGACACCATCTCAAGAAAGAAAAAAAAGAAAGAAAAGAAAAGAAAAGAAAAGAAAAGAAAAGAAAAGAAAAGAAAAGAAAAGAAAAGAAAAGACGAAGGGGAAAAAAAGAGAATCATAAACATAAATGTAAAATTTCTCAAAAAAATCGTTA</t>
  </si>
  <si>
    <t>GAGCCATGATCACACCACTACACTCCAGCCTAGGTGACAGAGCAAGACACCATCTCAAGAAAGAAAAAAAAGAAAGAAAAGAAAAGAAAAGAAAAGAAAAGAAAAGAAAAGAAAAGAAAAGAAAAGAAAAGAAAAGAAAAAACGAAGGGGAAAAAAAGAGAATCATAAACATAAATGTAAAATTTCTCAAAAAAATCGTTA</t>
  </si>
  <si>
    <t>GAGCCATGATCACACCACTACACTCCAGCCTAGGTGACAGAGCAAGACACCATCTCAAGAAAGAAAAAAAAGAAAGAAAAGAAAAGAAAAGAAAAGAAAAGAAAAGAAAAGAAAAGAAAAGAAAAGAAAAGAAAAGAAAAGACGAAGGGGAAAAAAAGAGAATCATAAACATAAATGTAAAATTTCTCAAAAAAATCGTTA</t>
  </si>
  <si>
    <t>GAGCCATGATCACACCACTACACTCCAGCCTAGGTGACAGAGCAAGACACCATCTCAAGAAAGAAAAAAAAGAAAGAAAAGAAAAGAAAAGAAAAGAAAAGAAAAGAAAAGAAAAGAAAAGAAAAGAAAAGAAAAGAAAAGAAAAAACGAAGGGGAAAAAAAGAGAATCATAAACATAAATGTAAAATTTCTCAAAAAAATCGTTA</t>
  </si>
  <si>
    <t>GAGCCATGATCACACCACTACACTCCAGCCTAGGTGACAGAGCAAGACACCATCTCAAGAAAGAAAAAAAAGAAAGAAAAGAAAAGAAAAGAAAAGAAAAGAAAAGAAAAGAAAAGAAAAGAAAAGAAAAGAAAAGAAAAGAAAAGAAAAAACGAAGGGGAAAAAAAGAGAATCATAAACATAAATGTAAAATTTCTCAAAAAAATCGTTA</t>
  </si>
  <si>
    <t>GAGCCATGATCACACCACTACACTCCAGCCTAGGTGACAGAGCAAGACACCATCTCAAGAAAGAAAAAAAAGAAAGAAAAGAAAAGAAAAGAAAAGAAAAGAAAAGAAAAGAAAAGAAAAGAAAAGAAAAGAAAAGAAAAGAAAAGAAAAGAAAAAACGAAGGGGAAAAAAAGAGAATCATAAACATAAATGTAAAATTTCTCAAAAAAATCGTTA</t>
  </si>
  <si>
    <t>GAGCCATGATCACACCACTACACTCCAGCCTAGGTGACAGAGCAAGACACCATCTCAAGAAAGAAAAAAAAGAAAGAAAAGAAAAGAAAAGAAAAGAAAAGAAAAGAAAAGAAAAGAAAAGAAAAGAAAAGAAAAGAAAAGAAAAGAAAAGAAAAGAAAAAACGAAGGGGAAAAAAAGAGAATCATAAACATAAATGTAAAATTTCTCAAAAAAATCGTTA</t>
  </si>
  <si>
    <t>GAGCCATGATCACACCACTACACTCCAGCCTAGGTGACAGAGCAAGACACCATCTCAAGAAAGAAAAAAAAGAAAGAAAAGAAAAGAAAAGAAAAGAAAAGAAAAAACGAAGGGGAAAAAAAGAGAATCATAAACATAAATGTAAAATTTCTCAAAAAAATCGTTA</t>
  </si>
  <si>
    <t>GAGCCATGATCACACCACTACACTCCAGCCTAGGTGACAGAGCAAGACACCATCTCAAGAAAGAAAAAAAAGAAAGAAAAGAAAAGAAAAGAAAAGAAAAGAAAAGAAAAAACGAAGGGGAAAAAAAGAGAATCATAAACATAAATGTAAAATTTCTCAAAAAAATCGTTA</t>
  </si>
  <si>
    <t>GAGCCATGATCACACCACTACACTCCAGCCTAGGTGACAGAGCAAGACACCATCTCAAGAAAGAAAAAAAAGAAAGAAAAGAAAAGAAAAGAAAAGAAAAGAAAAGAAAAGAAAAAACGAAGGGGAAAAAAAGAGAATCATAAACATAAATGTAAAATTTCTCAAAAAAATCGTTA</t>
  </si>
  <si>
    <t>GAGCCATGATCACACCACTACACTCCAGCCTAGGTGACAGAGCAAGACACCATCTCAAGAAAGAAAAAAAAGAAAGAAAAGAAAAGAAAAGAAAAGAAAAGAAAAGAAAAGAAAAAACGAAGGGGAAAAAAAGAGAATCATAAACATAAATGTAAAATTTCTCAAAAAAATCGGTA</t>
  </si>
  <si>
    <t>GAGCCATGATCACACCACTACACTCCAGCCTAGGTGACAGAGCAAGACACCATCTCAAGAAAGAAAAAAAAGAAAGAAAAGAAAAGAAAAGAAAAGAAAAGAAAAGAAAAGAAAAGAAAAAACGAAGGGGAAAAAAAGAGAATCATAAACATAAATGTAAAATTTCTCAAAAAAATCGGTA</t>
  </si>
  <si>
    <t>GAGCCATGATCACACCACTACACTCCAGCCTAGGTGACAGAGCAAGACACCATCTCAAGAAAGAAAAAAAAGAAAGAAAAGAAAAGAAAAGAAAAGAAAAGAAAAGAAAAGAAAAGAAAAAACGAAGGGGAAAAAAAGAGAATCATAAACATAAATGTAAAATTTCTCAAAAAAATCGTTA</t>
  </si>
  <si>
    <t>TAATGATTACATAACATACATGTGTGTAAAGTGCTTAGTATCATGATTGATACATGGAAAGAATTCTCTTATTTGGGTTATTAATTGAGAAAACTCCTTACAATTTTCTTTTCTTTTCTTTTCTTTTCTTTTCTTTTCTTTTCTTTTCTTTTCTTTGAGAC</t>
  </si>
  <si>
    <t>TAATGATTACATAACATACATGTGTGTAAAGTGCTTAGTATCATGATTGATACATGGAAAGAATTCTCTTATTTGGGTTATTAATTGAGAAAACTCCTTACAATTTTCTTTTCTTTTCTTTTCTTTTCTTTTCTTTTCTTTTCTTTTCTTTTCTTTTCTTTGAGAC</t>
  </si>
  <si>
    <t>TAATGATTACATAACATACATGTGTGTAAAGTGCTTAGTATCATGATTGATACATGGAAAGAATTCTCTTATTTGGGTTATTAATTGAGAAAACTCCTTACAATTTTCTTTTCTTTTCTTTTCTTTTCTTTTCTTTTCTTTTCTTTTCTTTTCTTTTCTTTTCTTTGAGAC</t>
  </si>
  <si>
    <t>TAATGATTACATAACATACATGTGTGTAAAGTGCTTAGTATCATGATTGATACATGGAAAGAATTCTCTTATTTGGGTTATTAATTGAGAAAACTCCTTACAATTTTCTTTTCTTTTCTTTTCTTTTCTTTTCTTTTCTTTTCTTTTCTTTTCTTTTCTTTTCTTTTCTTTGAGAC</t>
  </si>
  <si>
    <t>TAATGATTACATAACATACATGTGTGTAAAGTGCTTAGTATCATGATTGATACATGGAAAGAATTCTCTTATTTGGGTTATTAATTGAGAAAACTCCTTACAATTTTCTTTTCTTTTCTTTTCTTTTCTTTTCTTTTCTTTTCTTTTCTTTTCTTTTCTTTTCTTTTCTTTTCTTTGAGAC</t>
  </si>
  <si>
    <t>TAATGATTACATAACATACATGTGTGTAAAGTGCTTAGTATCATGATTGATACATGGAAAGAATTCTCTTATTTGGGTTATTAATTGAGAAAAACTCCTTACAATTTTCTTTTCTTTTCTTTTCTTTTCTTTTCTTTTCTTTTCTTTTCTTTTCTTTTCTTTTCTTTTCTTTTCTTTGAGAC</t>
  </si>
  <si>
    <t>TAATGATTACATAACATACATGTGTGTAAAGTGCTTAGTATCATGATTGATACATGGAAAGAATTCTCTTATTTGGGTTATTAATTGAGAAAACTCCTTACAATTTTCTTTTCTTTTCTTTTCTTTTCTTTTCTTTTCTTTTCTTTTCTTTTCTTTTCTTTTCTTTTCTTTTCTTTTCTTTGAGAC</t>
  </si>
  <si>
    <t>TAATGATTACATAACATACATGTGTGTAAAGTGCTTAGTATCATGATTGATACATGGAAAGAATTCTCTTATTTGGGTTATTAATTGAGAAAACTCCTTACAATTTTCTTTTCTTTTCTTTTCTTTTCTTTTCTTTTCTTTTCTTTTCTTTTCTTTTCTTTTCTTTTCTTTTCTTTTCTTTTCTTTGAGAC</t>
  </si>
  <si>
    <t>TAATGATTACATAACATACATGTGTGTAAAGTGCTTAGTATCATGATTGATACATGGAAAGAATTCTCTTATTTGGGTTATTAATTGAGAAAACTCCTTACAATTTTCTTTTCTTTTCTTTTCTTTTCTTTTCTTTTCTTTTCTTTTCTTTTCTTTTCTTTTCTTTTCTTTTCTTTTCTTTTCTTTTCTTTGAGAC</t>
  </si>
  <si>
    <t>TAATGATTACATAACATACATGTGTGTAAAGTGCTTAGTATCATGATTGATACATGGAAAGAATTCTCTTATTTGGGTTATTAATTGAGAAAACTCCTTACAATTTTCTTTTCTTTTCTTTTCTTTTCTTTTCTTTTCTTTTCTTTTCTTTTCTTTTCTTTTCTTTTCTTTTCTTTTCTTTTCTTTTCTTTTCTTTGAGAC</t>
  </si>
  <si>
    <t>TAATGATTACATAACATACATGTGTGTAAAGTGCTTAGTATCATGATTGATACATGGAAAGAATTCTCTTATTTGGGTTATTAATTGAGAAAACTCCTTACAATTTTCTTTTCTTTTCTTTTCTTTTCTTTTCTTTTCTTTTCTTTTCTTTTCTTTTCTTTTCTTTTCTTTTCTTTTCTTTTCTTTTCTTTTCTTTTCTTTGAGAC</t>
  </si>
  <si>
    <t>TAATGATTACATAACATACATGTGTGTAAAGTGCTTAGTATCATGATTGATACATGGAAAGAATTCTCTTATTTGGGTTATTAATTGAGAAAACTCCTTACAATTTTCTTTTCTTTTCTTTTCTTTTCTTTTCTTTTCTTTTCTTTTCTTTTCTTTTCTTTTCTTTTCTTTTCTTTTCTTTTCTTTTCTTTTCTTTTCTTTTCTTTGAGAC</t>
  </si>
  <si>
    <t>TAATGATTACATAACATACATGTGTGTAAAGTGCTTAGTATCATGATTGATACATGGAAAGAATTCTCTTATTTGGGTTATTAATTGAGAAAACTCCTTACAATTTTCTTTTCTTTTCTTTTCTTTTCTTTTCTTTTCTTTTCTTTTCTTTTCTTTTCTTTTCTTTTCTTTTCTTTTCTTTTCTTTTCTTTTCTTTTCTTTTCTTTTCTTTGAGAC</t>
  </si>
  <si>
    <t>TAATGATTACATAACATACATGTGTGTAAAGTGCTTAGTATCATGATTGATACATGGAAAGAATTCTCTTATTTGGGTTATTAATTGAGAAAACTCCTTACAATTTTCTTTTCTTTTCTTTTCTTTTCTTTTCTTTTCTTTTCTTTTCTTTTCTTTTCTTTTCTTTTCTTTTCTTTTCTTTTCTTTTCTTTTCTTTTCTTTTCTTTTCTTTTCTTTGAGAC</t>
  </si>
  <si>
    <t>TAATGATTACATAACATACATGTGTGTAAAGTGCTTAGTATCATGATTGATACATGGAAAGAATTCTCTTATTTGGGTTATTAATTGAGAAAACTCCTTACAATTTTCTTTTCTTTTCTTTTCTTTTCTTTGAGAC</t>
  </si>
  <si>
    <t>TAATGATTACATAACATACATGTGTGTAAAGTGCTTAGTATCATGATTGATACATGGAAAGAATTCTCTTATTTGGGTTATTAATTGAGAAAACTCCTTACAATTTTCTTTTCTTTTCTTTTCTTTTCTTTTCTTTTCTTTGAGAC</t>
  </si>
  <si>
    <t>TAATGATTACATAACATACATGTGTGTAAAGTGCTTAGTATCATGATTGATACATGGAAAGAATTCTCTTATTTGGGTTATTAATTGAGAAAACTCCTTACAATTTTCTTTTCTTTTCTTTTCTTTTCTTTTCTTTTCTTTTCTTTGAGAC</t>
  </si>
  <si>
    <t>TAATGATTACATAACATACATGTGTGTAAAGTGCTTAGTATCATGATTGATACATGGAAAGAATTCTCTTATTTGGGTTATTAATTGAGAAAACTCCTTACAATTTTCTTTTCTTTTCTTTTCTTTTCTTTTCTTTTCTTTTCTTTTCTTTGAGAC</t>
  </si>
  <si>
    <t>CTCCATGGTGAATGAATGAATGAATGAATGAATGAATGAATGAATGAATGAGGGAAATAAGGGAGGAACAGGCCAATGGGAATCACCCCAGAGCCCAGATACCCTTTGAATTTTGCCCCCTATTTGCCCAGGACCCCCCACCATGAGCTGCTGCTAGAGCCTGGGAAGGGCCTTGGGGCTGCCTCCCCAAGCAGGCAGGCTGGTTGGGGTGC</t>
  </si>
  <si>
    <t>CTCCATGGTGAATGAATGAATGAATGAATGAGGGAAATAAGGGAGGAACAGGCCAATGGGAATCACCCCAGAGCCCAGATACCCTTTGAATTTTGCCCCCTATTTGCCCAGGACCCCCCACCATGAGCTGCTGCTAGAGCCTGGGAAGGGCCTTGGGGCTGCCTCCCCAAGCAGGCAGGCTGGTTGGGGTGC</t>
  </si>
  <si>
    <t>CTCCATGGTGAATGAATGAATGAATGAATGAATGAGGGAAATAAGGGAGGAACAGGCCAATGGGAATCACCCCAGAGCCCAGATACCCTTTGAATTTTGCCCCCTATTTGCCCAGGACCCCCCACCATGAGCTGCTGCTAGAGCCTGGGAAGGGCCTTGGGGCTGCCTCCCCAAGCAGGCAGGCTGGTTGGGGTGC</t>
  </si>
  <si>
    <t>CTCCATGGTGAATGAATGAATGAATGAATGAATGAATGAGGGAAATAAGGGAGGAACAGGCCAATGGGAATCACCCCAGAGCCCAGATACCCTTTGAATTTTGCCCCCTATTTGCCCAGGACCCCCCACCATGAGCTGCTGCTAGAGCCTGGGAAGGGCCTTGGGGCTGCCTCCCCAAGCAGGCAGGCTGGTTGGGGTGC</t>
  </si>
  <si>
    <t>CTCCATGGTGAATGAATGAATGAATGAATGAATGAATGAGGGAAATAAGGGAGGAACAGGCCAATGGGAATCACCCCAGAGCCCAGATACCCTTTGAATTTTGCCCCCTATTTGCCCAGGACCCCCCACCATGAGCTGCTGCTAGAGCCTGGGAAGGGCCTTGGGGCTGCCTCTCCAAGCAGGCAGGCTGGTTGGGGTGC</t>
  </si>
  <si>
    <t>CTCCATGGTGAATGAATGAATGAATGAATGAATGAATGAATGAGGGAAATAAGGGAGGAACAGGCCAATGGGAATCACCCCAGAGCCCAGATACCCTTTGAATTTTGCCCCCTATTTGCCCAGGACCCCCCACCATGAGCTGCTGCTAGAGCCTGGGAAGGGCCTTGGGGCTGCCTCCCCAAGCAGGCAGGCTGGTTGGGGTGC</t>
  </si>
  <si>
    <t>CTCCATGGTGAATGAATGAATGAATGAATGAATGAATGAATGAATGAGGGAAATAAGGGAGGAACAGGCCAATGGGAATCACCCCAGAGCCCAGATACCCTTTGAATTTTGCCCCCTATTTGCCCAGGACCCCCCACCATGAGCTGCTGCTAGAGCCTGGGAAGGGCCTTGGGGCTGCCTCCCCAAGCAGGCAGGCTGGTTGGGGTGC</t>
  </si>
  <si>
    <t>CTCCATGGTGAATGAATGAATGAATGAATGAATGATGAATGAATGAATGAGGGAAATAAGGGAGGAACAGGCCAATGGGAATCACCCCAGAGCCCAGATACCCTTTGAATTTTGCCCCCTATTTGCCCAGGACCCCCCACCATGAGCTGCTGCTAGAGCCTGGGAAGGGCCTTGGGGCTGCCTCCCCAAGCAGGCAGGCTGGTTGGGGTGC</t>
  </si>
  <si>
    <t>CACTGGCCTGTGGGTCCCCCCATAGATCGTAAGCCCAGGAGGAAGGGCTGTGTTTCAGGGCTGTGATCACTAGCACCCAGAACCGTCGACTGGCACAGAACAGGCACTTAGGGAACCCTCACTGAATGAATGAATGAATGAATGAATGAATGAATGAATGAATGTTTGGGCAAATAAACGCT</t>
  </si>
  <si>
    <t>CACTGGCCTGTGGGTCCCCCCATAGATCGTAAGCCCAGGAGGAAGGGCTGTGTTTCAGGGCTGTGATCACTAGCACCCAGAACCGTCGACTGGCACAGAACAGGCACTTAGGGAACCCTCACTGAATGAATGAATGAATGAATGAATGAATGAATGAATGAATGAATGTTTGGGCAAATAAACGCT</t>
  </si>
  <si>
    <t>CACTGGCCTGTGGGTCCCCCCATAGATCGTAAGCCCAGGAGGAAGGGCTGTGTTTCAGGGCTGTGATCACTAGCACCCAGAACCGTCGACTGGCACAGAACAGGCACTTAGGGAACCCTCACTGAATGAATGAATGAATGAATGAATGAATGAATGAATGAATGAATGAATGTTTGGGCAAATAAACGCT</t>
  </si>
  <si>
    <t>CACTGGCCTGTGGGTCCCCCCATAGATCGTAAGCCCAGGAGGAAGGGCTGTGTTTCAGGGCTGTGATCACTAGCACCCAGAACCGTCGACTGGCACAGAACAGGCACTTAGGGAACCCTCACTGAATGAATGAATGAATGAATGAATGAATGAATGTTTGGGCAAATAAACGCT</t>
  </si>
  <si>
    <t>CACTGGCCTGTGGGTCCCCCCATAGATCGTAAGCCCAGGAGGAAGGGCTGTGTTTCAGGGCTGTGATCACTATCACCCAGAACCGTCGACTGGCACAGAACAGGCACTTAGGGAACCCTCACTGAATGAATGAATGAATGAATGAATGAATGAATGTTTGGGCAAATAAACGCT</t>
  </si>
  <si>
    <t>CACTGGCCTGTGGGTCCCCCCATAGATCGTAAGCCCAGGAGGAAGGGCTGTGTTTCAGGGCTGTGATCACTAGCACCCAGAACCGTCGACTGGCACAGAACAGGCACTTAGGGAACCCTCACTGAATGAATGAATGAATGAATGAATGAATGAATGAATGTTTGGGCAAATAAACGCT</t>
  </si>
  <si>
    <t>GATGGATGGATAGATGGATAGATAGATAGATAGATAGATAGATAGATAGATAGACAGACAGACAGATAGATCAATCCAAGTCACATACTGATTATTCTTATCATCCACTAGGGCTTTCACATCTCAGCCAAGTCAACTTGGATCCTCTAGACCTGTTTCTTCTTCTGGAA</t>
  </si>
  <si>
    <t>GATGGATGGATAGATGGATAGATAGATAGATAGATAGATAGATAGATAGACAGACAGACAGACAGATAGATCAATCCAAGTCACATACTGATTATTCTTATCATCCACTAGGGCTTTCACATCTCAGCCAAGTCAACTTGGATCCTCTAGACCTGTTTCTTCTTCTGGAA</t>
  </si>
  <si>
    <t>GATGGATGGATGGATGGATAGATAGATAGATGGATAGATAGATAGACAGACAGACAGACAGATAGACAGATAGATCAATCCAAGTCACATACTGATTATTCTTATCATCCACTAGGGCTTTCACATCTCAGCCAAGTCAACTTGGTTCCTTTAGACCTGTTTCCTCTTCTGGAA</t>
  </si>
  <si>
    <t>GATGGATGGATAGATGGATAGATAGATAGATAGATAGATAGATAGATAGATAGATAGACAGACAGACAGATAGATCAATCCAAGTCACATACTGATTATTCTTATCATCCACTAGGGCTTTCACATCTCAGCCAAGTCAACTTGGATCCTCTAGACCTGTTTCTTCTTCTGGAA</t>
  </si>
  <si>
    <t>GATGGATGGATAGATGGATAGATAGATAGATAGATAGATAGATAGATAGATAGACAGACAGACAGACAGATAGATCAATCCAAGTCACATACTGATTATTCTTATCATCCACTAGGGCTTTCACATCTCAGCCAAGTCAACTTGGATCCTCTAGACCTGTTTCTTCTTCTGGAA</t>
  </si>
  <si>
    <t>GATGGATGGATAGATGGATAGATAGATAGATAGATAGATAGATAGATAGATAGATAGACAGACAGACAGACAGATAGATCAATCCAAGTCACATACTGATTATTCTTATCATCCACTAGGGCTTTCACATCTCAGCCAAGTCAACTTGGATCCTCTAGACCTGTTTCTTCTTCTGGAA</t>
  </si>
  <si>
    <t>GATGGATGGATAGATGGATAGATAGATAGATAGATAGATAGATAGATAGATAGATAGATAGACAGACAGACAGATAGATCAATCCAAGTCACATACTGATTATTCTTATCATCCACTAGGGCTTTCACATCTCAGCCAAGTCAACTTGGATCCTCTAGACCTGTTTCTTCTTCTGGAA</t>
  </si>
  <si>
    <t>GATGGATGGATGGATGGATGGATAGATAGATAGATGGATAGATAGATAGACAGACAGACAGACAGATAGACAGATAGATCAATCCAAGTCACATACTGATTATTCTTATCATCCACTAGGGCTTTCACATCTCAGCCAAGTCAACTTGGTTCCTTTAGACCTGTTTCCTCTTCTGGAA</t>
  </si>
  <si>
    <t>GATGGATGGATAGATGGATAGATAGATAGATAGATAGATAGATAGATAGATAGATAGATAGACAGACAGACAGACAGATAGATCAATCCAAGTCACATACTGATTATTCTTATCATCCACTAGGGCTTTCACATCTCAGCCAAGTCAACTTGGATCCTCTAGACCTGTTTCTTCTTCTGGAA</t>
  </si>
  <si>
    <t>GATGGATGGATAGATGGATAGATAGATAGATAGATAGATAGATAGATAGATAGATAGATAGATAGACAGACAGACAGATAGATCAATCCAAGTCACATACTGATTATTCTTATCATCCACTAGGGCTTTCACATCTCAGCCAAGTCAACTTGGATCCTCTAGACCTGTTTCTTCTTCTGGAA</t>
  </si>
  <si>
    <t>GATGGATGGATAGATGGATAGATAGATAGATAGATAGATAGATAGATAGATAGATAGATAGATAGACAGACAGACAGACAGATAGATCAATCCAAGTCACATACTGATTATTCTTATCATCCACTAGGGCTTTCACATCTCAGCCAAGTCAACTTGGATCCTCTAGACCTGTTTCTTCTTCTGGAA</t>
  </si>
  <si>
    <t>GATGGATGGATAGATGGATAGATAGATAGATAGATAGATAGATAGATAGATAGATAGATAGATAGATAGACAGACAGACAGATAGATCAATCCAAGTCACATACTGATTATTCTTATCATCCACTAGGGCTTTCACATCTCAGCCAAGTCAACTTGGATCCTCTAGACCTGTTTCTTCTTCTGGAA</t>
  </si>
  <si>
    <t>GATGGATGGATAGATGGATAGATAGATAGATAGATAGACAGATAGATAGATAGATAGATAGATAGACAGACAGACAGACAGATAGATCAATCCAAGTCACATACTGATTATTCTTATCATCCACTAGGGCTTTCACATCTCAGCCAAGTCAACTTGGATCCTCTAGACCTGTTTCTTCTTCTGGAA</t>
  </si>
  <si>
    <t>GATGGATGGATAGATGGATAGATAGATAGATAGATAGATAGATAGATAGATAGATAGATAGACAGACAGACAGACAGACAGATAGATCAATCCAAGTCACATACTGATTATTCTTATCATCCACTAGGGCTTTCACATCTCAGCCAAGTCAACTTGGATCCTCTAGACCTGTTTCTTCTTCTGGAA</t>
  </si>
  <si>
    <t>GATGGATGGATAGATGGATAGATAGATAGATAGATAGATAGATAGATAGATAGATAGATAGATAGATAGACAGACAGACAGACAGATAGATCAATCCAAGTCACATACTGATTATTCTTATCATCCACTAGGGCTTTCACATCTCAGCCAAGTCAACTTGGATCCTCTAGACCTGTTTCTTCTTCTGGAA</t>
  </si>
  <si>
    <t>GATGGATGGATAGATGGATAGATAGATAGATAGATAGATAGATAGATAGATAGATAGATAGATAGATAGACAGACAGACAGACAGATAGATCAATCCAAGTCACATACTGATTATTCTTATCATCCACTAGGGTTTTCACATCTCAGCCAAGTCAACTTGGATCCTCTAGACCTGTTTCTTCTTCTGGAA</t>
  </si>
  <si>
    <t>GATGGATGGATAGATGGATAGATAGATAGATAGATAGATAGATAGATAGATAGATAGATAGATAGATAGATAGACAGACAGACAGATAGATCAATCCAAGTCACATACTGATTATTCTTATCATCCACTAGGGCTTTCACATCTCAGCCAAGTCAACTTGGATCCTCTAGACCTGTTTCTTCTTCTGGAA</t>
  </si>
  <si>
    <t>GATGGATGGATAGATGGATAGATAGATAGATAGATAGATAGATAGATAGATAGATAGATAGATAGATAGACAGACAGACAGACAGACAGATCAATCCAAGTCACATACTGATTATTCTTATCATCCACTAGGGCTTTCACATCTCAGCCAAGTCAACTTGGATCCTCTAGACCTGTTTCTTCTTCTGGAA</t>
  </si>
  <si>
    <t>GATGGATGGATAGATGGATAGATAGATAGATAGATAGATAGATAGATAGATAGATAGATAGATAGATAGATAGACAGACAGACAGACAGATAGATCAATCCAAGTCACATACTGATTATTCTTATCATCCACTAGGGCTTTCACATCTCAGCCAAGTCAACTTGGATCCTCTAGACCTGTTTCTTCTTCTGGAA</t>
  </si>
  <si>
    <t>GATGGATGGATAGATGGATAGATAGATAGATAGATAGATAGATAGATAGATAGATAGATAGATAGATAGACAGACAGACAGACAGACAGATAGATCAATCCAAGTCACATACTGATTATTCTTATCATCCACTAGGGCTTTCACATCTCAGCCAAGTCAACTTGGATCCTCTAGACCTGTTTCTTCTTCTGGAA</t>
  </si>
  <si>
    <t>GATGGATGGATAGATGGATAGATAGATAGATAGATAGATAGATAGATAGATAGATAGATAGATAGATAGATAGATAGACAGACAGACAGATAGATCAATCCAAGTCACATACTGATTATTCTTATCATCCACTAGGGCTTTCACATCTCAGCCAAGTCAACTTGGATCCTCTAGACCTGTTTCTTCTTCTGGAA</t>
  </si>
  <si>
    <t>GATGGATGGATAGATGGATAGATAGATAGATAGATAGATAGATAGATAGATAGATAGATAGATAGATAGATAGATAGACAGACAGACAGACAGATAGATCAATCCAAGTCACATACTGATTATTCTTATCATCCACTAGGGCTTTCACATCTCAGCCAAGTCAACTTGGATCCTCTAGACCTGTTTCTTCTTCTGGAA</t>
  </si>
  <si>
    <t>GATGGATGGATAGATGGATAGATAGATAGATAGATAGATAGATAGATAGATAGATAGATAGATAGATAGATAGACAGACAGACAGACAGACAGATAGATCAATCCAAGTCACATACTGATTATTCTTATCATCCACTAGGGCTTTCACATCTCAGCCAAGTCAACTTGGATCCTCTAGACCTGTTTCTTCTTCTGGAA</t>
  </si>
  <si>
    <t>GATGGATGGATAGATGGATAGATAGATAGATGGATAGATGGATAGATAGATAGATAGATAGATAGATAGATAGATAGATAGATAGATAGACAGACAGACAGACAGACAGATAGATCAATCCAAGTCACATACTGATTATTCTTATCATCCACTAGGGCTTTCACATCTCAGCCAAGTCAACTTGGATCCTCTAGACCTGTTTCTTCTTCTGGAA</t>
  </si>
  <si>
    <t>Length of reported fragment</t>
  </si>
  <si>
    <t>FGA 27 [GGAA]2 GGAG  AAAG AAAC [AAAG]17 AG AAAA [AAGA]3</t>
  </si>
  <si>
    <t>PoBI markers</t>
  </si>
  <si>
    <t>GTCTGAAATCGAAAATATGGTTATTGAAGTAGCTGCTGAGTGATTTGTCTGTAATTGCCAGCAAAAAAGAAAGGAAGAAAGGAAGGAAGGAGAAAGAAAGAAAGAAAGAAAGAAAGAAAGAAAGAAAGAGAAAAAAGAAAGAAAGAAA</t>
  </si>
  <si>
    <t>GTCTGAAATCGAAAATATGGTTATTGAAGTAGCTGCTGAGTGATTTGTCTGTAATTGCCAGCAAAAAAGAAAGGAAGAAAGGAAGGAAGGAGAAAGAAAGAAAGAAAGAAAGAAAGAAAGAAAGAAAGAAAGAGAAAAAAGAAAGAAAGAAA</t>
  </si>
  <si>
    <t>GTCTGAAATCGAAAATATGGTTATTGAAGTAGCTGCTGAGTGATTTGTCTGTAATTGCCAGCAAAAAAGAAAGGAAGAAAGGAAGGAAGGAGAAAGAAAGAAAGAAAGAAAGAAAGAAAGAAAGAAAGAAAGAAAGAGAAAAAAGAAAGAAAGAAA</t>
  </si>
  <si>
    <t>GTCTGAAATCGAAAATATGGTTATTGAAGTAGCTGCTGAGTGATTTGTCTGTAATTGCCAGCAAAAAAGAAAGGAAGAAAGGAAGGAAGGAGAAAGAAAGAAAGAAAGAAAGAAAGAAAGAAAGAAAGAAAGAAAGAAAGAAAAAAGAAAGAAAGAAA</t>
  </si>
  <si>
    <t>GTCTGAAATCGAAAATATGGTTATTGAAGTAGCTGCTGAGTGATTTGTCTGTAATTGCCAGCAAAAAAGAAAGGAAGAAAGGAAGGAAGGAGAAAGAAAGAAAGAAAGAAAGAAAGAAAGAAAGAAAGAAAGAAAGAAAGAGAAAAAAGAAAGAAAGAAA</t>
  </si>
  <si>
    <t>GTCTGAAATCGAAAATATGGTTATTGAAGTAGCTGCTGAGTGATTTGTCTGTAATTGCCAGCAAAAAAGAAAGGAAGAAAGGAAGGAAGGAGAAAGAAAGAAAGAAAGAAAGAAAGAAAGAAAGAAAGAAAGAAAGAAAGAAAGAAAAAAGAAAGAAAGAAA</t>
  </si>
  <si>
    <t>GTCTGAAATCGAAAATATGGTTATTGAAGTAGCTGCTGAGTGATTTGTCTGTAATTGCCAGCAAAAAAGAAAGGAAGAAAGGAAGGAAGGAGAAAGAAAGAAAGAAAGAAAGAAAGAAAGAAAGAAAGAAAGAAAGAAAGAAAGAGAAAAAAGAAAGAAAGAAA</t>
  </si>
  <si>
    <t>GTCTGAAATCGAAAATATGGTTATTGAAGTAGCTGCTGAGTGATTTGTCTGTAATTGCCAGCAAAAAAGAAAGGAAGAAAGGAAGGAAGGAGAAAGAAAGAAAGAAAGAAAGAAAGAAAGAAAGAAAGAAAGAAAGAAAGAAAGAAAGAAAAAAGAAAGAAAGAAA</t>
  </si>
  <si>
    <t>GTCTGAAATCGAAAATATGGTTATTGAAGTAGCTGCTGAGTGATTTGTCTGTAATTGCCAGCAAAAAAGAAAGGAAGAAAGGAAGGAAGGAGAAAGAAAGAAAGAAAGAAAGAAAGAAAGAAAGAAAGAAAGAAAGAAAGAAAGAAAGAGAAAAAAGAAAGAAAGAAA</t>
  </si>
  <si>
    <t>GTCTGAAATCGAAAATATGGTTATTGAAGTAGCTGCTGAGTGATTTGTCTGTAATTGCCAGCAAAAAAGAAAGGAAGAAAGGAAGGAAGGAGAAAGAAAGAAAGAAAGAAAGAAAGAAAGAAAGAAAGAAAGAAAGAAAGAAAGAAAGAAAGAAAAAAGAAAGAAAGAAA</t>
  </si>
  <si>
    <t>GTCTGAAATCGAAAATATGGTTATTGAAGTAGCTGCTGAGTGATTTGTCTGTAATTGCCAGCAAAAAAGAAAGGAAGAAAGGAAGGAAGGAGAAAGAAAGAAAGAAAGAAAGAAAGAAAGAAAGAAAGAAAGAAAGAAAGAAAGAAAGAAAGAGAAAAAAGAAAGAAAGAAA</t>
  </si>
  <si>
    <t>GTCTGAAATCGAAAATATGGTTATTGAAGTAGCTGCTGAGTGATTTGTCTGTAATTGCCAGCAAAAAAGAAAGGAAGAAAGGAAGGAAGGAGAAAGAAAGAAAGAAAGAAAGAAAGAAAGAAAGAAAGAAAGAAAGAAAGAAAGAAAGAAAGAAAGAAAAAAGAAAGAAAGAAA</t>
  </si>
  <si>
    <t>GTCTGAAATCGAAAATATGGTTATTGAAGTAGCTGCTGAGTGATTTGTCTGTAATTGCCAGCAAAAAAGAAAGGAAGAAAGGAAGGAAGGAGAAAGAAAGAAAGAAAGAAAGAAAGAAAGAAAGAAAGAAAGAAAGAAAGAAAGAAAGAAAGAAAGAGAAAAAAGAAAGAAAGAAA</t>
  </si>
  <si>
    <t>GTCTGAAATCGAAAATATGGTTATTGAAGTAGCTGCTGAGTGATTTGTCTGTAATTGCCAGCAAAAAAGAAAGGAAGAAAGGAAGGAAGGAGAAAGAAACAAAGAAAGAAAGAAAGAAAGAAAGAAAGAAAGAAAGAAAGAAAGAAAGAAAGAAAGAAAGAGAAAAAAGAAAGAAAGAAA</t>
  </si>
  <si>
    <t>GTCTGAAATCGAAAATATGGTTATTGAAGTAGCTGCTGAGTGATTTGTCTGTAATTGCCAGCAAAAAAGAAAGGAAGAAAGGAAGGAAGGAGAAAGAAAGAAAGAAAGAAAGAAAGAAAGAAAGAAAGAAAGAAAGAAAGAAAGAAAGAAAGAAAGAAAGAGAAAAAAGAAAGAAAGAAA</t>
  </si>
  <si>
    <t>GTCTGAAATCGAAAATATGGTTATTGAAGTAGCTGCTGAGTGATTTGTCTGTAATTGCCAGCAAAAAAGAAAGGAAGAAAGGAAGGAAGGAGAAAGAAACAAAGAAAGAAAGAAAGAAAGAAAGAAAGAAAGAAAGAAAGAAAGAAAGAAAGAAAGAAAGAAAGAGAAAAAAGAAAGAAAGAAA</t>
  </si>
  <si>
    <t>GTCTGAAATCGAAAATATGGTTATTGAAGTAGCTGCTGAGTGATTTGTCTGTAATTGCCAGCAAAAAAGAAAGGAAGAAAGGAAGGAAGGAGAAAGAAAGAAAGAAAGAAAGAAAGAAAGAAAGAAAGAAAGAAAGAAAGAAAGAAAGAAAGAAAGAAAGAAAGAGAAAAAAGAAAGAAAGAAA</t>
  </si>
  <si>
    <t>GTCTGAAATCGAAAATATGGTTATTGAAGTAGCTGCTGAGTGATTTGTCTGTAATTGCCAGCAAAAAAGAAAGGAAGAAAGGAAGGAAGGAGAAAGAAACAAAGAAAGAAAGAAAGAAAGAAAGAAAGAAAGAAAGAAAGAAAGAAAGAAAGAAAGAAAGAAAGAAAGAGAAAAAAGAAAGAAAGAAA</t>
  </si>
  <si>
    <t>GTCTGAAATCGAAAATATGGTTATTGAAGTAGCTGCTGAGTGATTTGTCTGTAATTGCCAGCAAAAAAGAAAGGAAGAAAGGAAGGAAGGAGAAAGAAAGAAAGAAAGAAAGAAAGAAAGAAAGAAAGAAAGAAAGAAAGAAAGAAAGAAAGAAAGAAAGAAAGAAAGAGAAAAAAGAAAGAAAGAAA</t>
  </si>
  <si>
    <t>GRCh38, chr4:154,587,656..154,587,823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</si>
</sst>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Arial Unicode MS"/>
    </font>
    <font>
      <sz val="10"/>
      <color rgb="FF121E9A"/>
      <name val="Arial Unicode MS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1"/>
      <color rgb="FF00B05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ck">
        <color theme="0" tint="-0.499984740745262"/>
      </right>
      <top style="thin">
        <color auto="1"/>
      </top>
      <bottom style="thin">
        <color auto="1"/>
      </bottom>
      <diagonal/>
    </border>
    <border>
      <left style="thick">
        <color theme="0" tint="-0.499984740745262"/>
      </left>
      <right style="thick">
        <color theme="0" tint="-0.499984740745262"/>
      </right>
      <top style="thin">
        <color indexed="64"/>
      </top>
      <bottom/>
      <diagonal/>
    </border>
    <border>
      <left style="thick">
        <color theme="0" tint="-0.499984740745262"/>
      </left>
      <right style="thick">
        <color theme="0" tint="-0.499984740745262"/>
      </right>
      <top/>
      <bottom/>
      <diagonal/>
    </border>
    <border>
      <left style="thick">
        <color theme="0" tint="-0.499984740745262"/>
      </left>
      <right style="thick">
        <color theme="0" tint="-0.499984740745262"/>
      </right>
      <top/>
      <bottom style="thin">
        <color indexed="64"/>
      </bottom>
      <diagonal/>
    </border>
    <border>
      <left style="thick">
        <color theme="0" tint="-0.499984740745262"/>
      </left>
      <right/>
      <top style="thin">
        <color indexed="64"/>
      </top>
      <bottom style="thin">
        <color auto="1"/>
      </bottom>
      <diagonal/>
    </border>
    <border>
      <left/>
      <right style="thick">
        <color theme="0" tint="-0.499984740745262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26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5" xfId="0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5" xfId="0" applyFont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0" fillId="0" borderId="0" xfId="0" applyBorder="1"/>
    <xf numFmtId="0" fontId="0" fillId="0" borderId="0" xfId="0" applyFill="1" applyBorder="1"/>
    <xf numFmtId="0" fontId="1" fillId="0" borderId="0" xfId="0" applyFont="1" applyFill="1" applyBorder="1" applyAlignment="1">
      <alignment horizontal="center"/>
    </xf>
    <xf numFmtId="0" fontId="0" fillId="0" borderId="2" xfId="0" applyBorder="1"/>
    <xf numFmtId="0" fontId="0" fillId="2" borderId="0" xfId="0" applyFill="1" applyBorder="1"/>
    <xf numFmtId="0" fontId="0" fillId="5" borderId="3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2" borderId="5" xfId="0" applyFill="1" applyBorder="1"/>
    <xf numFmtId="0" fontId="0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0" fillId="3" borderId="12" xfId="0" applyFill="1" applyBorder="1"/>
    <xf numFmtId="0" fontId="0" fillId="0" borderId="3" xfId="0" applyBorder="1"/>
    <xf numFmtId="0" fontId="0" fillId="0" borderId="12" xfId="0" applyBorder="1" applyAlignment="1">
      <alignment horizontal="center"/>
    </xf>
    <xf numFmtId="0" fontId="0" fillId="5" borderId="1" xfId="0" applyFill="1" applyBorder="1"/>
    <xf numFmtId="0" fontId="0" fillId="5" borderId="12" xfId="0" applyFill="1" applyBorder="1"/>
    <xf numFmtId="0" fontId="0" fillId="6" borderId="2" xfId="0" applyFill="1" applyBorder="1"/>
    <xf numFmtId="0" fontId="0" fillId="0" borderId="12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8" borderId="15" xfId="0" applyFill="1" applyBorder="1"/>
    <xf numFmtId="0" fontId="0" fillId="5" borderId="0" xfId="0" applyFill="1"/>
    <xf numFmtId="0" fontId="0" fillId="8" borderId="16" xfId="0" applyFill="1" applyBorder="1"/>
    <xf numFmtId="0" fontId="0" fillId="8" borderId="17" xfId="0" applyFill="1" applyBorder="1"/>
    <xf numFmtId="0" fontId="0" fillId="6" borderId="3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6" borderId="16" xfId="0" applyFill="1" applyBorder="1"/>
    <xf numFmtId="0" fontId="0" fillId="5" borderId="2" xfId="0" applyFill="1" applyBorder="1"/>
    <xf numFmtId="0" fontId="0" fillId="0" borderId="3" xfId="0" applyFill="1" applyBorder="1" applyAlignment="1">
      <alignment horizontal="center"/>
    </xf>
    <xf numFmtId="0" fontId="0" fillId="0" borderId="12" xfId="0" applyBorder="1" applyAlignment="1"/>
    <xf numFmtId="0" fontId="0" fillId="0" borderId="2" xfId="0" applyNumberFormat="1" applyBorder="1"/>
    <xf numFmtId="0" fontId="0" fillId="5" borderId="3" xfId="0" applyFill="1" applyBorder="1"/>
    <xf numFmtId="0" fontId="0" fillId="0" borderId="2" xfId="0" applyBorder="1" applyAlignment="1"/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1" fillId="3" borderId="5" xfId="0" applyFont="1" applyFill="1" applyBorder="1"/>
    <xf numFmtId="0" fontId="1" fillId="3" borderId="5" xfId="0" applyFont="1" applyFill="1" applyBorder="1" applyAlignment="1">
      <alignment horizontal="center" wrapText="1"/>
    </xf>
    <xf numFmtId="0" fontId="0" fillId="0" borderId="5" xfId="0" applyFill="1" applyBorder="1"/>
    <xf numFmtId="0" fontId="1" fillId="5" borderId="4" xfId="0" applyFont="1" applyFill="1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0" fontId="0" fillId="5" borderId="0" xfId="0" applyFill="1" applyBorder="1"/>
    <xf numFmtId="0" fontId="0" fillId="5" borderId="6" xfId="0" applyFill="1" applyBorder="1"/>
    <xf numFmtId="0" fontId="0" fillId="5" borderId="4" xfId="0" applyFont="1" applyFill="1" applyBorder="1" applyAlignment="1">
      <alignment horizontal="center"/>
    </xf>
    <xf numFmtId="0" fontId="0" fillId="5" borderId="6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3" fillId="5" borderId="0" xfId="0" applyFont="1" applyFill="1" applyAlignment="1">
      <alignment vertical="center"/>
    </xf>
    <xf numFmtId="0" fontId="1" fillId="5" borderId="0" xfId="0" applyFont="1" applyFill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0" fillId="5" borderId="0" xfId="0" applyFill="1" applyAlignment="1">
      <alignment horizontal="center"/>
    </xf>
    <xf numFmtId="0" fontId="2" fillId="5" borderId="1" xfId="0" applyFont="1" applyFill="1" applyBorder="1" applyAlignment="1"/>
    <xf numFmtId="0" fontId="1" fillId="5" borderId="1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left" wrapText="1"/>
    </xf>
    <xf numFmtId="0" fontId="0" fillId="5" borderId="8" xfId="0" applyFon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5" xfId="0" applyFill="1" applyBorder="1"/>
    <xf numFmtId="0" fontId="0" fillId="5" borderId="0" xfId="0" applyFont="1" applyFill="1" applyAlignment="1">
      <alignment horizontal="center"/>
    </xf>
    <xf numFmtId="0" fontId="0" fillId="5" borderId="5" xfId="0" applyFont="1" applyFill="1" applyBorder="1" applyAlignment="1">
      <alignment horizontal="center"/>
    </xf>
    <xf numFmtId="0" fontId="0" fillId="4" borderId="1" xfId="0" applyFill="1" applyBorder="1"/>
    <xf numFmtId="0" fontId="0" fillId="4" borderId="2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0" fillId="5" borderId="9" xfId="0" applyFont="1" applyFill="1" applyBorder="1" applyAlignment="1">
      <alignment horizontal="center"/>
    </xf>
    <xf numFmtId="0" fontId="0" fillId="5" borderId="7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0" fillId="5" borderId="0" xfId="0" applyFont="1" applyFill="1" applyBorder="1" applyAlignment="1">
      <alignment horizontal="center"/>
    </xf>
    <xf numFmtId="0" fontId="0" fillId="5" borderId="10" xfId="0" applyFont="1" applyFill="1" applyBorder="1" applyAlignment="1">
      <alignment horizontal="center"/>
    </xf>
    <xf numFmtId="0" fontId="0" fillId="5" borderId="0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0" fillId="5" borderId="11" xfId="0" applyFont="1" applyFill="1" applyBorder="1" applyAlignment="1">
      <alignment horizontal="center"/>
    </xf>
    <xf numFmtId="0" fontId="1" fillId="5" borderId="7" xfId="0" applyFont="1" applyFill="1" applyBorder="1"/>
    <xf numFmtId="0" fontId="1" fillId="5" borderId="0" xfId="0" applyFont="1" applyFill="1" applyBorder="1"/>
    <xf numFmtId="0" fontId="0" fillId="4" borderId="3" xfId="0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/>
    <xf numFmtId="49" fontId="7" fillId="0" borderId="0" xfId="0" applyNumberFormat="1" applyFont="1" applyFill="1" applyBorder="1" applyAlignment="1" applyProtection="1">
      <alignment horizontal="left" vertical="center"/>
    </xf>
    <xf numFmtId="0" fontId="8" fillId="0" borderId="0" xfId="0" applyFont="1"/>
    <xf numFmtId="0" fontId="5" fillId="0" borderId="0" xfId="0" applyFont="1" applyFill="1" applyBorder="1"/>
    <xf numFmtId="0" fontId="5" fillId="9" borderId="5" xfId="0" applyFont="1" applyFill="1" applyBorder="1" applyAlignment="1">
      <alignment vertical="top"/>
    </xf>
    <xf numFmtId="0" fontId="5" fillId="9" borderId="5" xfId="0" applyFont="1" applyFill="1" applyBorder="1" applyAlignment="1">
      <alignment horizontal="left" vertical="top"/>
    </xf>
    <xf numFmtId="0" fontId="6" fillId="9" borderId="5" xfId="0" applyFont="1" applyFill="1" applyBorder="1" applyAlignment="1">
      <alignment vertical="top"/>
    </xf>
    <xf numFmtId="0" fontId="5" fillId="9" borderId="5" xfId="0" applyFont="1" applyFill="1" applyBorder="1"/>
    <xf numFmtId="0" fontId="5" fillId="0" borderId="0" xfId="0" applyFont="1" applyBorder="1"/>
    <xf numFmtId="49" fontId="8" fillId="0" borderId="0" xfId="0" quotePrefix="1" applyNumberFormat="1" applyFont="1" applyFill="1" applyBorder="1" applyAlignment="1" applyProtection="1">
      <alignment horizontal="left" vertical="center"/>
    </xf>
    <xf numFmtId="0" fontId="8" fillId="9" borderId="5" xfId="0" applyFont="1" applyFill="1" applyBorder="1" applyAlignment="1">
      <alignment vertical="top"/>
    </xf>
    <xf numFmtId="0" fontId="8" fillId="0" borderId="0" xfId="0" quotePrefix="1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6" borderId="1" xfId="0" applyFill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0" fillId="0" borderId="5" xfId="0" applyBorder="1" applyAlignment="1">
      <alignment wrapText="1"/>
    </xf>
    <xf numFmtId="0" fontId="0" fillId="10" borderId="5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9" fillId="9" borderId="9" xfId="0" applyFont="1" applyFill="1" applyBorder="1" applyAlignment="1">
      <alignment horizontal="center"/>
    </xf>
    <xf numFmtId="0" fontId="0" fillId="9" borderId="1" xfId="0" applyFill="1" applyBorder="1" applyAlignment="1">
      <alignment wrapText="1"/>
    </xf>
    <xf numFmtId="0" fontId="0" fillId="9" borderId="1" xfId="0" applyFill="1" applyBorder="1" applyAlignment="1">
      <alignment horizontal="center"/>
    </xf>
    <xf numFmtId="0" fontId="0" fillId="9" borderId="3" xfId="0" applyFill="1" applyBorder="1" applyAlignment="1">
      <alignment horizontal="center" wrapText="1"/>
    </xf>
    <xf numFmtId="0" fontId="9" fillId="9" borderId="12" xfId="0" applyFont="1" applyFill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9" borderId="12" xfId="0" applyFill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1" xfId="0" applyBorder="1" applyAlignment="1">
      <alignment horizontal="center" vertical="center" wrapText="1"/>
    </xf>
    <xf numFmtId="0" fontId="1" fillId="0" borderId="12" xfId="0" applyFont="1" applyBorder="1" applyAlignment="1">
      <alignment horizontal="center" wrapText="1"/>
    </xf>
    <xf numFmtId="0" fontId="1" fillId="0" borderId="1" xfId="0" applyFont="1" applyBorder="1"/>
    <xf numFmtId="0" fontId="0" fillId="5" borderId="4" xfId="0" applyFill="1" applyBorder="1" applyAlignment="1">
      <alignment horizontal="center"/>
    </xf>
    <xf numFmtId="0" fontId="0" fillId="5" borderId="4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0" xfId="0" applyFill="1" applyAlignment="1">
      <alignment wrapText="1"/>
    </xf>
    <xf numFmtId="0" fontId="0" fillId="5" borderId="10" xfId="0" applyFill="1" applyBorder="1" applyAlignment="1">
      <alignment horizontal="center" wrapText="1"/>
    </xf>
    <xf numFmtId="0" fontId="9" fillId="5" borderId="0" xfId="0" applyFont="1" applyFill="1"/>
    <xf numFmtId="0" fontId="0" fillId="5" borderId="0" xfId="0" applyFill="1" applyBorder="1" applyAlignment="1">
      <alignment wrapText="1"/>
    </xf>
    <xf numFmtId="0" fontId="0" fillId="0" borderId="0" xfId="0" applyFill="1" applyBorder="1" applyAlignment="1">
      <alignment horizontal="left" indent="2"/>
    </xf>
    <xf numFmtId="0" fontId="1" fillId="5" borderId="5" xfId="0" applyFont="1" applyFill="1" applyBorder="1"/>
    <xf numFmtId="0" fontId="1" fillId="5" borderId="0" xfId="0" applyFont="1" applyFill="1"/>
    <xf numFmtId="0" fontId="0" fillId="5" borderId="9" xfId="0" applyFill="1" applyBorder="1" applyAlignment="1">
      <alignment horizontal="left" indent="2"/>
    </xf>
    <xf numFmtId="164" fontId="1" fillId="5" borderId="0" xfId="0" applyNumberFormat="1" applyFont="1" applyFill="1" applyBorder="1"/>
    <xf numFmtId="0" fontId="1" fillId="5" borderId="0" xfId="0" applyNumberFormat="1" applyFont="1" applyFill="1"/>
    <xf numFmtId="0" fontId="0" fillId="5" borderId="0" xfId="0" applyNumberFormat="1" applyFill="1"/>
    <xf numFmtId="17" fontId="0" fillId="5" borderId="0" xfId="0" quotePrefix="1" applyNumberFormat="1" applyFill="1" applyAlignment="1">
      <alignment horizontal="center"/>
    </xf>
    <xf numFmtId="0" fontId="0" fillId="5" borderId="5" xfId="0" applyNumberFormat="1" applyFill="1" applyBorder="1"/>
    <xf numFmtId="0" fontId="0" fillId="5" borderId="0" xfId="0" applyNumberFormat="1" applyFill="1" applyBorder="1"/>
    <xf numFmtId="0" fontId="1" fillId="5" borderId="9" xfId="0" applyFont="1" applyFill="1" applyBorder="1"/>
    <xf numFmtId="0" fontId="0" fillId="5" borderId="9" xfId="0" applyNumberFormat="1" applyFill="1" applyBorder="1"/>
    <xf numFmtId="0" fontId="4" fillId="5" borderId="0" xfId="0" applyFont="1" applyFill="1" applyAlignment="1">
      <alignment vertical="center"/>
    </xf>
    <xf numFmtId="0" fontId="1" fillId="5" borderId="0" xfId="0" applyFont="1" applyFill="1" applyBorder="1" applyAlignment="1">
      <alignment horizontal="center" vertical="center"/>
    </xf>
    <xf numFmtId="0" fontId="0" fillId="5" borderId="5" xfId="0" applyFill="1" applyBorder="1" applyAlignment="1">
      <alignment horizontal="center"/>
    </xf>
    <xf numFmtId="2" fontId="1" fillId="5" borderId="0" xfId="0" applyNumberFormat="1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2" fontId="0" fillId="5" borderId="0" xfId="0" applyNumberFormat="1" applyFill="1" applyBorder="1"/>
    <xf numFmtId="2" fontId="0" fillId="5" borderId="7" xfId="0" applyNumberFormat="1" applyFill="1" applyBorder="1"/>
    <xf numFmtId="2" fontId="0" fillId="5" borderId="10" xfId="0" applyNumberFormat="1" applyFill="1" applyBorder="1"/>
    <xf numFmtId="2" fontId="0" fillId="5" borderId="11" xfId="0" applyNumberFormat="1" applyFill="1" applyBorder="1"/>
    <xf numFmtId="2" fontId="0" fillId="0" borderId="0" xfId="0" applyNumberFormat="1" applyBorder="1"/>
    <xf numFmtId="2" fontId="1" fillId="0" borderId="0" xfId="0" applyNumberFormat="1" applyFont="1" applyBorder="1" applyAlignment="1">
      <alignment horizontal="center"/>
    </xf>
    <xf numFmtId="0" fontId="0" fillId="5" borderId="0" xfId="0" applyFont="1" applyFill="1"/>
    <xf numFmtId="0" fontId="0" fillId="5" borderId="0" xfId="0" applyFont="1" applyFill="1" applyAlignment="1">
      <alignment horizontal="center" vertical="center"/>
    </xf>
    <xf numFmtId="0" fontId="0" fillId="5" borderId="0" xfId="0" applyFill="1" applyBorder="1" applyAlignment="1">
      <alignment horizontal="left" indent="2"/>
    </xf>
    <xf numFmtId="0" fontId="0" fillId="5" borderId="5" xfId="0" applyFill="1" applyBorder="1" applyAlignment="1">
      <alignment horizontal="left" indent="2"/>
    </xf>
    <xf numFmtId="0" fontId="0" fillId="5" borderId="0" xfId="0" applyFill="1" applyAlignment="1">
      <alignment horizontal="left" indent="2"/>
    </xf>
    <xf numFmtId="0" fontId="0" fillId="5" borderId="0" xfId="0" applyFill="1" applyAlignment="1">
      <alignment horizontal="center" vertical="center"/>
    </xf>
    <xf numFmtId="0" fontId="1" fillId="9" borderId="1" xfId="0" applyFont="1" applyFill="1" applyBorder="1"/>
    <xf numFmtId="0" fontId="1" fillId="9" borderId="1" xfId="0" applyFont="1" applyFill="1" applyBorder="1" applyAlignment="1">
      <alignment horizontal="left"/>
    </xf>
    <xf numFmtId="0" fontId="1" fillId="9" borderId="1" xfId="0" applyFont="1" applyFill="1" applyBorder="1" applyAlignment="1">
      <alignment horizontal="center"/>
    </xf>
    <xf numFmtId="0" fontId="1" fillId="9" borderId="5" xfId="0" applyFont="1" applyFill="1" applyBorder="1" applyAlignment="1">
      <alignment horizontal="center" vertical="center"/>
    </xf>
    <xf numFmtId="0" fontId="0" fillId="5" borderId="0" xfId="0" applyFill="1" applyBorder="1" applyAlignment="1">
      <alignment vertical="center"/>
    </xf>
    <xf numFmtId="0" fontId="0" fillId="9" borderId="1" xfId="0" applyFill="1" applyBorder="1"/>
    <xf numFmtId="0" fontId="0" fillId="9" borderId="1" xfId="0" applyNumberFormat="1" applyFill="1" applyBorder="1"/>
    <xf numFmtId="0" fontId="1" fillId="9" borderId="1" xfId="0" applyNumberFormat="1" applyFont="1" applyFill="1" applyBorder="1"/>
    <xf numFmtId="164" fontId="1" fillId="9" borderId="1" xfId="0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9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9" borderId="9" xfId="0" applyFont="1" applyFill="1" applyBorder="1" applyAlignment="1">
      <alignment horizontal="center"/>
    </xf>
    <xf numFmtId="2" fontId="0" fillId="5" borderId="0" xfId="0" applyNumberFormat="1" applyFill="1"/>
    <xf numFmtId="2" fontId="1" fillId="9" borderId="1" xfId="0" applyNumberFormat="1" applyFont="1" applyFill="1" applyBorder="1" applyAlignment="1">
      <alignment horizontal="right"/>
    </xf>
    <xf numFmtId="2" fontId="1" fillId="5" borderId="9" xfId="0" applyNumberFormat="1" applyFont="1" applyFill="1" applyBorder="1"/>
    <xf numFmtId="2" fontId="1" fillId="5" borderId="0" xfId="0" applyNumberFormat="1" applyFont="1" applyFill="1" applyBorder="1"/>
    <xf numFmtId="2" fontId="1" fillId="9" borderId="1" xfId="0" applyNumberFormat="1" applyFont="1" applyFill="1" applyBorder="1"/>
    <xf numFmtId="2" fontId="1" fillId="5" borderId="5" xfId="0" applyNumberFormat="1" applyFont="1" applyFill="1" applyBorder="1"/>
    <xf numFmtId="2" fontId="0" fillId="0" borderId="0" xfId="0" applyNumberFormat="1"/>
    <xf numFmtId="1" fontId="0" fillId="5" borderId="0" xfId="0" applyNumberFormat="1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" fillId="5" borderId="2" xfId="0" applyFont="1" applyFill="1" applyBorder="1" applyAlignment="1">
      <alignment horizontal="center" vertical="center"/>
    </xf>
    <xf numFmtId="0" fontId="0" fillId="5" borderId="7" xfId="0" applyNumberFormat="1" applyFill="1" applyBorder="1"/>
    <xf numFmtId="0" fontId="0" fillId="5" borderId="10" xfId="0" applyNumberFormat="1" applyFill="1" applyBorder="1"/>
    <xf numFmtId="0" fontId="0" fillId="5" borderId="11" xfId="0" applyNumberFormat="1" applyFill="1" applyBorder="1"/>
    <xf numFmtId="0" fontId="0" fillId="4" borderId="2" xfId="0" applyFill="1" applyBorder="1"/>
    <xf numFmtId="0" fontId="1" fillId="5" borderId="13" xfId="0" applyFont="1" applyFill="1" applyBorder="1" applyAlignment="1">
      <alignment horizontal="center" vertical="center"/>
    </xf>
    <xf numFmtId="0" fontId="0" fillId="5" borderId="8" xfId="0" applyFill="1" applyBorder="1"/>
    <xf numFmtId="0" fontId="0" fillId="5" borderId="4" xfId="0" applyFill="1" applyBorder="1"/>
    <xf numFmtId="0" fontId="1" fillId="4" borderId="2" xfId="0" applyFont="1" applyFill="1" applyBorder="1" applyAlignment="1">
      <alignment horizontal="left"/>
    </xf>
    <xf numFmtId="0" fontId="0" fillId="0" borderId="7" xfId="0" applyFill="1" applyBorder="1"/>
    <xf numFmtId="0" fontId="0" fillId="0" borderId="10" xfId="0" applyFill="1" applyBorder="1"/>
    <xf numFmtId="0" fontId="0" fillId="0" borderId="10" xfId="0" applyBorder="1"/>
    <xf numFmtId="0" fontId="0" fillId="0" borderId="11" xfId="0" applyBorder="1"/>
    <xf numFmtId="0" fontId="0" fillId="0" borderId="7" xfId="0" applyBorder="1"/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6" borderId="3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3" borderId="9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3" borderId="9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3" borderId="8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1" fillId="9" borderId="0" xfId="0" applyFont="1" applyFill="1" applyBorder="1" applyAlignment="1">
      <alignment horizontal="center" vertical="center"/>
    </xf>
    <xf numFmtId="0" fontId="1" fillId="9" borderId="2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5" borderId="9" xfId="0" applyFill="1" applyBorder="1" applyAlignment="1">
      <alignment horizontal="left" vertical="center"/>
    </xf>
    <xf numFmtId="0" fontId="0" fillId="5" borderId="0" xfId="0" applyFill="1" applyBorder="1" applyAlignment="1">
      <alignment horizontal="left" vertical="center"/>
    </xf>
    <xf numFmtId="0" fontId="1" fillId="5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solidFill>
            <a:schemeClr val="bg1">
              <a:lumMod val="50000"/>
            </a:schemeClr>
          </a:solidFill>
        </a:ln>
        <a:effectLst/>
        <a:sp3d>
          <a:contourClr>
            <a:schemeClr val="bg1">
              <a:lumMod val="50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[1]Sheet1!$E$21</c:f>
              <c:strCache>
                <c:ptCount val="1"/>
                <c:pt idx="0">
                  <c:v>E1b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[1]Sheet1!$F$20:$R$20</c:f>
              <c:strCache>
                <c:ptCount val="13"/>
                <c:pt idx="0">
                  <c:v>H</c:v>
                </c:pt>
                <c:pt idx="1">
                  <c:v>HV</c:v>
                </c:pt>
                <c:pt idx="2">
                  <c:v>I</c:v>
                </c:pt>
                <c:pt idx="3">
                  <c:v>J</c:v>
                </c:pt>
                <c:pt idx="4">
                  <c:v>K</c:v>
                </c:pt>
                <c:pt idx="5">
                  <c:v>N</c:v>
                </c:pt>
                <c:pt idx="6">
                  <c:v>P</c:v>
                </c:pt>
                <c:pt idx="7">
                  <c:v>R</c:v>
                </c:pt>
                <c:pt idx="8">
                  <c:v>T</c:v>
                </c:pt>
                <c:pt idx="9">
                  <c:v>U</c:v>
                </c:pt>
                <c:pt idx="10">
                  <c:v>V</c:v>
                </c:pt>
                <c:pt idx="11">
                  <c:v>W</c:v>
                </c:pt>
                <c:pt idx="12">
                  <c:v>X</c:v>
                </c:pt>
              </c:strCache>
            </c:strRef>
          </c:cat>
          <c:val>
            <c:numRef>
              <c:f>[1]Sheet1!$F$21:$R$21</c:f>
              <c:numCache>
                <c:formatCode>General</c:formatCode>
                <c:ptCount val="13"/>
                <c:pt idx="0">
                  <c:v>1</c:v>
                </c:pt>
                <c:pt idx="3">
                  <c:v>1</c:v>
                </c:pt>
                <c:pt idx="4">
                  <c:v>1</c:v>
                </c:pt>
                <c:pt idx="8">
                  <c:v>1</c:v>
                </c:pt>
                <c:pt idx="9">
                  <c:v>2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0-B080-4019-8A38-8AED85FB3BD2}"/>
            </c:ext>
          </c:extLst>
        </c:ser>
        <c:ser>
          <c:idx val="1"/>
          <c:order val="1"/>
          <c:tx>
            <c:strRef>
              <c:f>[1]Sheet1!$E$22</c:f>
              <c:strCache>
                <c:ptCount val="1"/>
                <c:pt idx="0">
                  <c:v>F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  <a:sp3d/>
          </c:spPr>
          <c:invertIfNegative val="0"/>
          <c:cat>
            <c:strRef>
              <c:f>[1]Sheet1!$F$20:$R$20</c:f>
              <c:strCache>
                <c:ptCount val="13"/>
                <c:pt idx="0">
                  <c:v>H</c:v>
                </c:pt>
                <c:pt idx="1">
                  <c:v>HV</c:v>
                </c:pt>
                <c:pt idx="2">
                  <c:v>I</c:v>
                </c:pt>
                <c:pt idx="3">
                  <c:v>J</c:v>
                </c:pt>
                <c:pt idx="4">
                  <c:v>K</c:v>
                </c:pt>
                <c:pt idx="5">
                  <c:v>N</c:v>
                </c:pt>
                <c:pt idx="6">
                  <c:v>P</c:v>
                </c:pt>
                <c:pt idx="7">
                  <c:v>R</c:v>
                </c:pt>
                <c:pt idx="8">
                  <c:v>T</c:v>
                </c:pt>
                <c:pt idx="9">
                  <c:v>U</c:v>
                </c:pt>
                <c:pt idx="10">
                  <c:v>V</c:v>
                </c:pt>
                <c:pt idx="11">
                  <c:v>W</c:v>
                </c:pt>
                <c:pt idx="12">
                  <c:v>X</c:v>
                </c:pt>
              </c:strCache>
            </c:strRef>
          </c:cat>
          <c:val>
            <c:numRef>
              <c:f>[1]Sheet1!$F$22:$R$22</c:f>
              <c:numCache>
                <c:formatCode>General</c:formatCode>
                <c:ptCount val="13"/>
                <c:pt idx="2">
                  <c:v>1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B080-4019-8A38-8AED85FB3BD2}"/>
            </c:ext>
          </c:extLst>
        </c:ser>
        <c:ser>
          <c:idx val="2"/>
          <c:order val="2"/>
          <c:tx>
            <c:strRef>
              <c:f>[1]Sheet1!$E$23</c:f>
              <c:strCache>
                <c:ptCount val="1"/>
                <c:pt idx="0">
                  <c:v>G2a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  <a:sp3d/>
          </c:spPr>
          <c:invertIfNegative val="0"/>
          <c:cat>
            <c:strRef>
              <c:f>[1]Sheet1!$F$20:$R$20</c:f>
              <c:strCache>
                <c:ptCount val="13"/>
                <c:pt idx="0">
                  <c:v>H</c:v>
                </c:pt>
                <c:pt idx="1">
                  <c:v>HV</c:v>
                </c:pt>
                <c:pt idx="2">
                  <c:v>I</c:v>
                </c:pt>
                <c:pt idx="3">
                  <c:v>J</c:v>
                </c:pt>
                <c:pt idx="4">
                  <c:v>K</c:v>
                </c:pt>
                <c:pt idx="5">
                  <c:v>N</c:v>
                </c:pt>
                <c:pt idx="6">
                  <c:v>P</c:v>
                </c:pt>
                <c:pt idx="7">
                  <c:v>R</c:v>
                </c:pt>
                <c:pt idx="8">
                  <c:v>T</c:v>
                </c:pt>
                <c:pt idx="9">
                  <c:v>U</c:v>
                </c:pt>
                <c:pt idx="10">
                  <c:v>V</c:v>
                </c:pt>
                <c:pt idx="11">
                  <c:v>W</c:v>
                </c:pt>
                <c:pt idx="12">
                  <c:v>X</c:v>
                </c:pt>
              </c:strCache>
            </c:strRef>
          </c:cat>
          <c:val>
            <c:numRef>
              <c:f>[1]Sheet1!$F$23:$R$23</c:f>
              <c:numCache>
                <c:formatCode>General</c:formatCode>
                <c:ptCount val="13"/>
                <c:pt idx="0">
                  <c:v>3</c:v>
                </c:pt>
                <c:pt idx="2">
                  <c:v>1</c:v>
                </c:pt>
                <c:pt idx="3">
                  <c:v>1</c:v>
                </c:pt>
                <c:pt idx="8">
                  <c:v>1</c:v>
                </c:pt>
                <c:pt idx="9">
                  <c:v>3</c:v>
                </c:pt>
                <c:pt idx="10">
                  <c:v>1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2-B080-4019-8A38-8AED85FB3BD2}"/>
            </c:ext>
          </c:extLst>
        </c:ser>
        <c:ser>
          <c:idx val="3"/>
          <c:order val="3"/>
          <c:tx>
            <c:strRef>
              <c:f>[1]Sheet1!$E$24</c:f>
              <c:strCache>
                <c:ptCount val="1"/>
                <c:pt idx="0">
                  <c:v>I1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  <a:sp3d/>
          </c:spPr>
          <c:invertIfNegative val="0"/>
          <c:cat>
            <c:strRef>
              <c:f>[1]Sheet1!$F$20:$R$20</c:f>
              <c:strCache>
                <c:ptCount val="13"/>
                <c:pt idx="0">
                  <c:v>H</c:v>
                </c:pt>
                <c:pt idx="1">
                  <c:v>HV</c:v>
                </c:pt>
                <c:pt idx="2">
                  <c:v>I</c:v>
                </c:pt>
                <c:pt idx="3">
                  <c:v>J</c:v>
                </c:pt>
                <c:pt idx="4">
                  <c:v>K</c:v>
                </c:pt>
                <c:pt idx="5">
                  <c:v>N</c:v>
                </c:pt>
                <c:pt idx="6">
                  <c:v>P</c:v>
                </c:pt>
                <c:pt idx="7">
                  <c:v>R</c:v>
                </c:pt>
                <c:pt idx="8">
                  <c:v>T</c:v>
                </c:pt>
                <c:pt idx="9">
                  <c:v>U</c:v>
                </c:pt>
                <c:pt idx="10">
                  <c:v>V</c:v>
                </c:pt>
                <c:pt idx="11">
                  <c:v>W</c:v>
                </c:pt>
                <c:pt idx="12">
                  <c:v>X</c:v>
                </c:pt>
              </c:strCache>
            </c:strRef>
          </c:cat>
          <c:val>
            <c:numRef>
              <c:f>[1]Sheet1!$F$24:$R$24</c:f>
              <c:numCache>
                <c:formatCode>General</c:formatCode>
                <c:ptCount val="13"/>
                <c:pt idx="0">
                  <c:v>23</c:v>
                </c:pt>
                <c:pt idx="1">
                  <c:v>2</c:v>
                </c:pt>
                <c:pt idx="3">
                  <c:v>6</c:v>
                </c:pt>
                <c:pt idx="4">
                  <c:v>2</c:v>
                </c:pt>
                <c:pt idx="5">
                  <c:v>1</c:v>
                </c:pt>
                <c:pt idx="8">
                  <c:v>4</c:v>
                </c:pt>
                <c:pt idx="9">
                  <c:v>3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3-B080-4019-8A38-8AED85FB3BD2}"/>
            </c:ext>
          </c:extLst>
        </c:ser>
        <c:ser>
          <c:idx val="5"/>
          <c:order val="4"/>
          <c:tx>
            <c:strRef>
              <c:f>[1]Sheet1!$E$25</c:f>
              <c:strCache>
                <c:ptCount val="1"/>
                <c:pt idx="0">
                  <c:v>I2</c:v>
                </c:pt>
              </c:strCache>
            </c:strRef>
          </c:tx>
          <c:spPr>
            <a:solidFill>
              <a:srgbClr val="FF3399"/>
            </a:solidFill>
            <a:ln>
              <a:noFill/>
            </a:ln>
            <a:effectLst/>
            <a:sp3d/>
          </c:spPr>
          <c:invertIfNegative val="0"/>
          <c:cat>
            <c:strRef>
              <c:f>[1]Sheet1!$F$20:$R$20</c:f>
              <c:strCache>
                <c:ptCount val="13"/>
                <c:pt idx="0">
                  <c:v>H</c:v>
                </c:pt>
                <c:pt idx="1">
                  <c:v>HV</c:v>
                </c:pt>
                <c:pt idx="2">
                  <c:v>I</c:v>
                </c:pt>
                <c:pt idx="3">
                  <c:v>J</c:v>
                </c:pt>
                <c:pt idx="4">
                  <c:v>K</c:v>
                </c:pt>
                <c:pt idx="5">
                  <c:v>N</c:v>
                </c:pt>
                <c:pt idx="6">
                  <c:v>P</c:v>
                </c:pt>
                <c:pt idx="7">
                  <c:v>R</c:v>
                </c:pt>
                <c:pt idx="8">
                  <c:v>T</c:v>
                </c:pt>
                <c:pt idx="9">
                  <c:v>U</c:v>
                </c:pt>
                <c:pt idx="10">
                  <c:v>V</c:v>
                </c:pt>
                <c:pt idx="11">
                  <c:v>W</c:v>
                </c:pt>
                <c:pt idx="12">
                  <c:v>X</c:v>
                </c:pt>
              </c:strCache>
            </c:strRef>
          </c:cat>
          <c:val>
            <c:numRef>
              <c:f>[1]Sheet1!$F$25:$R$25</c:f>
              <c:numCache>
                <c:formatCode>General</c:formatCode>
                <c:ptCount val="13"/>
                <c:pt idx="0">
                  <c:v>17</c:v>
                </c:pt>
                <c:pt idx="2">
                  <c:v>1</c:v>
                </c:pt>
                <c:pt idx="3">
                  <c:v>3</c:v>
                </c:pt>
                <c:pt idx="4">
                  <c:v>3</c:v>
                </c:pt>
                <c:pt idx="8">
                  <c:v>3</c:v>
                </c:pt>
                <c:pt idx="10">
                  <c:v>2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4-B080-4019-8A38-8AED85FB3BD2}"/>
            </c:ext>
          </c:extLst>
        </c:ser>
        <c:ser>
          <c:idx val="7"/>
          <c:order val="5"/>
          <c:tx>
            <c:strRef>
              <c:f>[1]Sheet1!$E$26</c:f>
              <c:strCache>
                <c:ptCount val="1"/>
                <c:pt idx="0">
                  <c:v>J2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[1]Sheet1!$F$20:$R$20</c:f>
              <c:strCache>
                <c:ptCount val="13"/>
                <c:pt idx="0">
                  <c:v>H</c:v>
                </c:pt>
                <c:pt idx="1">
                  <c:v>HV</c:v>
                </c:pt>
                <c:pt idx="2">
                  <c:v>I</c:v>
                </c:pt>
                <c:pt idx="3">
                  <c:v>J</c:v>
                </c:pt>
                <c:pt idx="4">
                  <c:v>K</c:v>
                </c:pt>
                <c:pt idx="5">
                  <c:v>N</c:v>
                </c:pt>
                <c:pt idx="6">
                  <c:v>P</c:v>
                </c:pt>
                <c:pt idx="7">
                  <c:v>R</c:v>
                </c:pt>
                <c:pt idx="8">
                  <c:v>T</c:v>
                </c:pt>
                <c:pt idx="9">
                  <c:v>U</c:v>
                </c:pt>
                <c:pt idx="10">
                  <c:v>V</c:v>
                </c:pt>
                <c:pt idx="11">
                  <c:v>W</c:v>
                </c:pt>
                <c:pt idx="12">
                  <c:v>X</c:v>
                </c:pt>
              </c:strCache>
            </c:strRef>
          </c:cat>
          <c:val>
            <c:numRef>
              <c:f>[1]Sheet1!$F$26:$R$26</c:f>
              <c:numCache>
                <c:formatCode>General</c:formatCode>
                <c:ptCount val="13"/>
                <c:pt idx="0">
                  <c:v>5</c:v>
                </c:pt>
                <c:pt idx="1">
                  <c:v>1</c:v>
                </c:pt>
                <c:pt idx="8">
                  <c:v>2</c:v>
                </c:pt>
                <c:pt idx="9">
                  <c:v>2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5-B080-4019-8A38-8AED85FB3BD2}"/>
            </c:ext>
          </c:extLst>
        </c:ser>
        <c:ser>
          <c:idx val="8"/>
          <c:order val="6"/>
          <c:tx>
            <c:strRef>
              <c:f>[1]Sheet1!$E$27</c:f>
              <c:strCache>
                <c:ptCount val="1"/>
                <c:pt idx="0">
                  <c:v>N1c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  <a:sp3d/>
          </c:spPr>
          <c:invertIfNegative val="0"/>
          <c:cat>
            <c:strRef>
              <c:f>[1]Sheet1!$F$20:$R$20</c:f>
              <c:strCache>
                <c:ptCount val="13"/>
                <c:pt idx="0">
                  <c:v>H</c:v>
                </c:pt>
                <c:pt idx="1">
                  <c:v>HV</c:v>
                </c:pt>
                <c:pt idx="2">
                  <c:v>I</c:v>
                </c:pt>
                <c:pt idx="3">
                  <c:v>J</c:v>
                </c:pt>
                <c:pt idx="4">
                  <c:v>K</c:v>
                </c:pt>
                <c:pt idx="5">
                  <c:v>N</c:v>
                </c:pt>
                <c:pt idx="6">
                  <c:v>P</c:v>
                </c:pt>
                <c:pt idx="7">
                  <c:v>R</c:v>
                </c:pt>
                <c:pt idx="8">
                  <c:v>T</c:v>
                </c:pt>
                <c:pt idx="9">
                  <c:v>U</c:v>
                </c:pt>
                <c:pt idx="10">
                  <c:v>V</c:v>
                </c:pt>
                <c:pt idx="11">
                  <c:v>W</c:v>
                </c:pt>
                <c:pt idx="12">
                  <c:v>X</c:v>
                </c:pt>
              </c:strCache>
            </c:strRef>
          </c:cat>
          <c:val>
            <c:numRef>
              <c:f>[1]Sheet1!$F$27:$R$27</c:f>
              <c:numCache>
                <c:formatCode>General</c:formatCode>
                <c:ptCount val="13"/>
                <c:pt idx="8">
                  <c:v>1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6-B080-4019-8A38-8AED85FB3BD2}"/>
            </c:ext>
          </c:extLst>
        </c:ser>
        <c:ser>
          <c:idx val="9"/>
          <c:order val="7"/>
          <c:tx>
            <c:strRef>
              <c:f>[1]Sheet1!$E$28</c:f>
              <c:strCache>
                <c:ptCount val="1"/>
                <c:pt idx="0">
                  <c:v>R1a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  <a:sp3d/>
          </c:spPr>
          <c:invertIfNegative val="0"/>
          <c:cat>
            <c:strRef>
              <c:f>[1]Sheet1!$F$20:$R$20</c:f>
              <c:strCache>
                <c:ptCount val="13"/>
                <c:pt idx="0">
                  <c:v>H</c:v>
                </c:pt>
                <c:pt idx="1">
                  <c:v>HV</c:v>
                </c:pt>
                <c:pt idx="2">
                  <c:v>I</c:v>
                </c:pt>
                <c:pt idx="3">
                  <c:v>J</c:v>
                </c:pt>
                <c:pt idx="4">
                  <c:v>K</c:v>
                </c:pt>
                <c:pt idx="5">
                  <c:v>N</c:v>
                </c:pt>
                <c:pt idx="6">
                  <c:v>P</c:v>
                </c:pt>
                <c:pt idx="7">
                  <c:v>R</c:v>
                </c:pt>
                <c:pt idx="8">
                  <c:v>T</c:v>
                </c:pt>
                <c:pt idx="9">
                  <c:v>U</c:v>
                </c:pt>
                <c:pt idx="10">
                  <c:v>V</c:v>
                </c:pt>
                <c:pt idx="11">
                  <c:v>W</c:v>
                </c:pt>
                <c:pt idx="12">
                  <c:v>X</c:v>
                </c:pt>
              </c:strCache>
            </c:strRef>
          </c:cat>
          <c:val>
            <c:numRef>
              <c:f>[1]Sheet1!$F$28:$R$28</c:f>
              <c:numCache>
                <c:formatCode>General</c:formatCode>
                <c:ptCount val="13"/>
                <c:pt idx="0">
                  <c:v>6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9">
                  <c:v>2</c:v>
                </c:pt>
                <c:pt idx="10">
                  <c:v>1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7-B080-4019-8A38-8AED85FB3BD2}"/>
            </c:ext>
          </c:extLst>
        </c:ser>
        <c:ser>
          <c:idx val="10"/>
          <c:order val="8"/>
          <c:tx>
            <c:strRef>
              <c:f>[1]Sheet1!$E$29</c:f>
              <c:strCache>
                <c:ptCount val="1"/>
                <c:pt idx="0">
                  <c:v>R1b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[1]Sheet1!$F$20:$R$20</c:f>
              <c:strCache>
                <c:ptCount val="13"/>
                <c:pt idx="0">
                  <c:v>H</c:v>
                </c:pt>
                <c:pt idx="1">
                  <c:v>HV</c:v>
                </c:pt>
                <c:pt idx="2">
                  <c:v>I</c:v>
                </c:pt>
                <c:pt idx="3">
                  <c:v>J</c:v>
                </c:pt>
                <c:pt idx="4">
                  <c:v>K</c:v>
                </c:pt>
                <c:pt idx="5">
                  <c:v>N</c:v>
                </c:pt>
                <c:pt idx="6">
                  <c:v>P</c:v>
                </c:pt>
                <c:pt idx="7">
                  <c:v>R</c:v>
                </c:pt>
                <c:pt idx="8">
                  <c:v>T</c:v>
                </c:pt>
                <c:pt idx="9">
                  <c:v>U</c:v>
                </c:pt>
                <c:pt idx="10">
                  <c:v>V</c:v>
                </c:pt>
                <c:pt idx="11">
                  <c:v>W</c:v>
                </c:pt>
                <c:pt idx="12">
                  <c:v>X</c:v>
                </c:pt>
              </c:strCache>
            </c:strRef>
          </c:cat>
          <c:val>
            <c:numRef>
              <c:f>[1]Sheet1!$F$29:$R$29</c:f>
              <c:numCache>
                <c:formatCode>General</c:formatCode>
                <c:ptCount val="13"/>
                <c:pt idx="0">
                  <c:v>119</c:v>
                </c:pt>
                <c:pt idx="1">
                  <c:v>3</c:v>
                </c:pt>
                <c:pt idx="2">
                  <c:v>9</c:v>
                </c:pt>
                <c:pt idx="3">
                  <c:v>25</c:v>
                </c:pt>
                <c:pt idx="4">
                  <c:v>18</c:v>
                </c:pt>
                <c:pt idx="6">
                  <c:v>2</c:v>
                </c:pt>
                <c:pt idx="7">
                  <c:v>1</c:v>
                </c:pt>
                <c:pt idx="8">
                  <c:v>22</c:v>
                </c:pt>
                <c:pt idx="9">
                  <c:v>37</c:v>
                </c:pt>
                <c:pt idx="10">
                  <c:v>1</c:v>
                </c:pt>
                <c:pt idx="11">
                  <c:v>5</c:v>
                </c:pt>
                <c:pt idx="12">
                  <c:v>5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8-B080-4019-8A38-8AED85FB3BD2}"/>
            </c:ext>
          </c:extLst>
        </c:ser>
        <c:ser>
          <c:idx val="11"/>
          <c:order val="9"/>
          <c:tx>
            <c:strRef>
              <c:f>[1]Sheet1!$E$30</c:f>
              <c:strCache>
                <c:ptCount val="1"/>
                <c:pt idx="0">
                  <c:v>T</c:v>
                </c:pt>
              </c:strCache>
            </c:strRef>
          </c:tx>
          <c:spPr>
            <a:solidFill>
              <a:srgbClr val="CC00CC"/>
            </a:solidFill>
            <a:ln>
              <a:noFill/>
            </a:ln>
            <a:effectLst/>
            <a:sp3d/>
          </c:spPr>
          <c:invertIfNegative val="0"/>
          <c:cat>
            <c:strRef>
              <c:f>[1]Sheet1!$F$20:$R$20</c:f>
              <c:strCache>
                <c:ptCount val="13"/>
                <c:pt idx="0">
                  <c:v>H</c:v>
                </c:pt>
                <c:pt idx="1">
                  <c:v>HV</c:v>
                </c:pt>
                <c:pt idx="2">
                  <c:v>I</c:v>
                </c:pt>
                <c:pt idx="3">
                  <c:v>J</c:v>
                </c:pt>
                <c:pt idx="4">
                  <c:v>K</c:v>
                </c:pt>
                <c:pt idx="5">
                  <c:v>N</c:v>
                </c:pt>
                <c:pt idx="6">
                  <c:v>P</c:v>
                </c:pt>
                <c:pt idx="7">
                  <c:v>R</c:v>
                </c:pt>
                <c:pt idx="8">
                  <c:v>T</c:v>
                </c:pt>
                <c:pt idx="9">
                  <c:v>U</c:v>
                </c:pt>
                <c:pt idx="10">
                  <c:v>V</c:v>
                </c:pt>
                <c:pt idx="11">
                  <c:v>W</c:v>
                </c:pt>
                <c:pt idx="12">
                  <c:v>X</c:v>
                </c:pt>
              </c:strCache>
            </c:strRef>
          </c:cat>
          <c:val>
            <c:numRef>
              <c:f>[1]Sheet1!$F$30:$R$30</c:f>
              <c:numCache>
                <c:formatCode>General</c:formatCode>
                <c:ptCount val="13"/>
                <c:pt idx="5">
                  <c:v>1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9-B080-4019-8A38-8AED85FB3B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31874536"/>
        <c:axId val="985395448"/>
        <c:axId val="1268292672"/>
      </c:bar3DChart>
      <c:catAx>
        <c:axId val="10318745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mtDNA</a:t>
                </a:r>
                <a:r>
                  <a:rPr lang="en-GB" baseline="0"/>
                  <a:t>  hg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5395448"/>
        <c:crosses val="autoZero"/>
        <c:auto val="1"/>
        <c:lblAlgn val="ctr"/>
        <c:lblOffset val="100"/>
        <c:noMultiLvlLbl val="0"/>
      </c:catAx>
      <c:valAx>
        <c:axId val="985395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1874536"/>
        <c:crosses val="autoZero"/>
        <c:crossBetween val="between"/>
      </c:valAx>
      <c:serAx>
        <c:axId val="1268292672"/>
        <c:scaling>
          <c:orientation val="minMax"/>
        </c:scaling>
        <c:delete val="0"/>
        <c:axPos val="b"/>
        <c:title>
          <c:tx>
            <c:rich>
              <a:bodyPr rot="-5400000" spcFirstLastPara="1" vertOverflow="ellipsis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Y hg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5395448"/>
        <c:crosses val="autoZero"/>
        <c:tickLblSkip val="1"/>
      </c:ser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eg"/><Relationship Id="rId3" Type="http://schemas.openxmlformats.org/officeDocument/2006/relationships/image" Target="../media/image4.jpeg"/><Relationship Id="rId7" Type="http://schemas.openxmlformats.org/officeDocument/2006/relationships/image" Target="../media/image8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7.jpeg"/><Relationship Id="rId11" Type="http://schemas.openxmlformats.org/officeDocument/2006/relationships/image" Target="../media/image12.jpeg"/><Relationship Id="rId5" Type="http://schemas.openxmlformats.org/officeDocument/2006/relationships/image" Target="../media/image6.jpeg"/><Relationship Id="rId10" Type="http://schemas.openxmlformats.org/officeDocument/2006/relationships/image" Target="../media/image11.jpeg"/><Relationship Id="rId4" Type="http://schemas.openxmlformats.org/officeDocument/2006/relationships/image" Target="../media/image5.jpeg"/><Relationship Id="rId9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</xdr:row>
      <xdr:rowOff>0</xdr:rowOff>
    </xdr:from>
    <xdr:to>
      <xdr:col>31</xdr:col>
      <xdr:colOff>57710</xdr:colOff>
      <xdr:row>29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47624</xdr:colOff>
      <xdr:row>31</xdr:row>
      <xdr:rowOff>95250</xdr:rowOff>
    </xdr:from>
    <xdr:to>
      <xdr:col>14</xdr:col>
      <xdr:colOff>180975</xdr:colOff>
      <xdr:row>36</xdr:row>
      <xdr:rowOff>171451</xdr:rowOff>
    </xdr:to>
    <xdr:sp macro="" textlink="">
      <xdr:nvSpPr>
        <xdr:cNvPr id="2" name="Right Brace 1"/>
        <xdr:cNvSpPr/>
      </xdr:nvSpPr>
      <xdr:spPr>
        <a:xfrm>
          <a:off x="9229724" y="6000750"/>
          <a:ext cx="133351" cy="1028701"/>
        </a:xfrm>
        <a:prstGeom prst="rightBrace">
          <a:avLst>
            <a:gd name="adj1" fmla="val 24312"/>
            <a:gd name="adj2" fmla="val 49768"/>
          </a:avLst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14</xdr:col>
      <xdr:colOff>152400</xdr:colOff>
      <xdr:row>31</xdr:row>
      <xdr:rowOff>114300</xdr:rowOff>
    </xdr:from>
    <xdr:to>
      <xdr:col>19</xdr:col>
      <xdr:colOff>228600</xdr:colOff>
      <xdr:row>36</xdr:row>
      <xdr:rowOff>142875</xdr:rowOff>
    </xdr:to>
    <xdr:sp macro="" textlink="">
      <xdr:nvSpPr>
        <xdr:cNvPr id="3" name="TextBox 2"/>
        <xdr:cNvSpPr txBox="1"/>
      </xdr:nvSpPr>
      <xdr:spPr>
        <a:xfrm>
          <a:off x="9334500" y="6019800"/>
          <a:ext cx="1257300" cy="981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DYS389I is</a:t>
          </a:r>
          <a:r>
            <a:rPr lang="en-GB" sz="1100" baseline="0"/>
            <a:t> the first two units of DYS389II and usually reported separately as well</a:t>
          </a:r>
          <a:endParaRPr lang="en-GB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44822</xdr:colOff>
      <xdr:row>0</xdr:row>
      <xdr:rowOff>61928</xdr:rowOff>
    </xdr:from>
    <xdr:to>
      <xdr:col>9</xdr:col>
      <xdr:colOff>549088</xdr:colOff>
      <xdr:row>0</xdr:row>
      <xdr:rowOff>700070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51" t="6121" r="14735" b="2115"/>
        <a:stretch/>
      </xdr:blipFill>
      <xdr:spPr>
        <a:xfrm>
          <a:off x="7598147" y="61928"/>
          <a:ext cx="504266" cy="638142"/>
        </a:xfrm>
        <a:prstGeom prst="rect">
          <a:avLst/>
        </a:prstGeom>
      </xdr:spPr>
    </xdr:pic>
    <xdr:clientData/>
  </xdr:twoCellAnchor>
  <xdr:twoCellAnchor editAs="oneCell">
    <xdr:from>
      <xdr:col>8</xdr:col>
      <xdr:colOff>56029</xdr:colOff>
      <xdr:row>0</xdr:row>
      <xdr:rowOff>57579</xdr:rowOff>
    </xdr:from>
    <xdr:to>
      <xdr:col>8</xdr:col>
      <xdr:colOff>560294</xdr:colOff>
      <xdr:row>0</xdr:row>
      <xdr:rowOff>704419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097" t="5611" r="15031" b="2198"/>
        <a:stretch/>
      </xdr:blipFill>
      <xdr:spPr>
        <a:xfrm>
          <a:off x="6999754" y="57579"/>
          <a:ext cx="504265" cy="646840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0</xdr:row>
      <xdr:rowOff>66838</xdr:rowOff>
    </xdr:from>
    <xdr:to>
      <xdr:col>4</xdr:col>
      <xdr:colOff>493059</xdr:colOff>
      <xdr:row>0</xdr:row>
      <xdr:rowOff>695160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014" t="5742" r="14473" b="1852"/>
        <a:stretch/>
      </xdr:blipFill>
      <xdr:spPr>
        <a:xfrm>
          <a:off x="4505325" y="66838"/>
          <a:ext cx="493059" cy="628322"/>
        </a:xfrm>
        <a:prstGeom prst="rect">
          <a:avLst/>
        </a:prstGeom>
      </xdr:spPr>
    </xdr:pic>
    <xdr:clientData/>
  </xdr:twoCellAnchor>
  <xdr:twoCellAnchor editAs="oneCell">
    <xdr:from>
      <xdr:col>3</xdr:col>
      <xdr:colOff>33617</xdr:colOff>
      <xdr:row>0</xdr:row>
      <xdr:rowOff>72838</xdr:rowOff>
    </xdr:from>
    <xdr:to>
      <xdr:col>3</xdr:col>
      <xdr:colOff>523218</xdr:colOff>
      <xdr:row>0</xdr:row>
      <xdr:rowOff>689160</xdr:rowOff>
    </xdr:to>
    <xdr:pic>
      <xdr:nvPicPr>
        <xdr:cNvPr id="5" name="Picture 4"/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19" t="6301" r="14554" b="2149"/>
        <a:stretch/>
      </xdr:blipFill>
      <xdr:spPr>
        <a:xfrm>
          <a:off x="3929342" y="72838"/>
          <a:ext cx="489601" cy="616322"/>
        </a:xfrm>
        <a:prstGeom prst="rect">
          <a:avLst/>
        </a:prstGeom>
      </xdr:spPr>
    </xdr:pic>
    <xdr:clientData/>
  </xdr:twoCellAnchor>
  <xdr:twoCellAnchor editAs="oneCell">
    <xdr:from>
      <xdr:col>5</xdr:col>
      <xdr:colOff>44823</xdr:colOff>
      <xdr:row>0</xdr:row>
      <xdr:rowOff>66311</xdr:rowOff>
    </xdr:from>
    <xdr:to>
      <xdr:col>5</xdr:col>
      <xdr:colOff>537882</xdr:colOff>
      <xdr:row>0</xdr:row>
      <xdr:rowOff>695687</xdr:rowOff>
    </xdr:to>
    <xdr:pic>
      <xdr:nvPicPr>
        <xdr:cNvPr id="6" name="Picture 5"/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636" t="5149" r="14637" b="2017"/>
        <a:stretch/>
      </xdr:blipFill>
      <xdr:spPr>
        <a:xfrm>
          <a:off x="5159748" y="66311"/>
          <a:ext cx="493059" cy="629376"/>
        </a:xfrm>
        <a:prstGeom prst="rect">
          <a:avLst/>
        </a:prstGeom>
      </xdr:spPr>
    </xdr:pic>
    <xdr:clientData/>
  </xdr:twoCellAnchor>
  <xdr:twoCellAnchor editAs="oneCell">
    <xdr:from>
      <xdr:col>4</xdr:col>
      <xdr:colOff>33617</xdr:colOff>
      <xdr:row>0</xdr:row>
      <xdr:rowOff>56029</xdr:rowOff>
    </xdr:from>
    <xdr:to>
      <xdr:col>4</xdr:col>
      <xdr:colOff>543315</xdr:colOff>
      <xdr:row>0</xdr:row>
      <xdr:rowOff>705970</xdr:rowOff>
    </xdr:to>
    <xdr:pic>
      <xdr:nvPicPr>
        <xdr:cNvPr id="7" name="Picture 6"/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981" t="5708" r="14719" b="2100"/>
        <a:stretch/>
      </xdr:blipFill>
      <xdr:spPr>
        <a:xfrm>
          <a:off x="4538942" y="56029"/>
          <a:ext cx="509698" cy="649941"/>
        </a:xfrm>
        <a:prstGeom prst="rect">
          <a:avLst/>
        </a:prstGeom>
      </xdr:spPr>
    </xdr:pic>
    <xdr:clientData/>
  </xdr:twoCellAnchor>
  <xdr:twoCellAnchor editAs="oneCell">
    <xdr:from>
      <xdr:col>2</xdr:col>
      <xdr:colOff>78441</xdr:colOff>
      <xdr:row>0</xdr:row>
      <xdr:rowOff>72837</xdr:rowOff>
    </xdr:from>
    <xdr:to>
      <xdr:col>2</xdr:col>
      <xdr:colOff>558435</xdr:colOff>
      <xdr:row>0</xdr:row>
      <xdr:rowOff>689161</xdr:rowOff>
    </xdr:to>
    <xdr:pic>
      <xdr:nvPicPr>
        <xdr:cNvPr id="8" name="Picture 7"/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112" t="5198" r="14588" b="1968"/>
        <a:stretch/>
      </xdr:blipFill>
      <xdr:spPr>
        <a:xfrm>
          <a:off x="3364566" y="72837"/>
          <a:ext cx="479994" cy="616324"/>
        </a:xfrm>
        <a:prstGeom prst="rect">
          <a:avLst/>
        </a:prstGeom>
      </xdr:spPr>
    </xdr:pic>
    <xdr:clientData/>
  </xdr:twoCellAnchor>
  <xdr:twoCellAnchor editAs="oneCell">
    <xdr:from>
      <xdr:col>11</xdr:col>
      <xdr:colOff>33617</xdr:colOff>
      <xdr:row>0</xdr:row>
      <xdr:rowOff>61632</xdr:rowOff>
    </xdr:from>
    <xdr:to>
      <xdr:col>11</xdr:col>
      <xdr:colOff>538038</xdr:colOff>
      <xdr:row>0</xdr:row>
      <xdr:rowOff>700366</xdr:rowOff>
    </xdr:to>
    <xdr:pic>
      <xdr:nvPicPr>
        <xdr:cNvPr id="9" name="Picture 8"/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816" t="6185" r="14884" b="2265"/>
        <a:stretch/>
      </xdr:blipFill>
      <xdr:spPr>
        <a:xfrm>
          <a:off x="8806142" y="61632"/>
          <a:ext cx="504421" cy="638734"/>
        </a:xfrm>
        <a:prstGeom prst="rect">
          <a:avLst/>
        </a:prstGeom>
      </xdr:spPr>
    </xdr:pic>
    <xdr:clientData/>
  </xdr:twoCellAnchor>
  <xdr:twoCellAnchor editAs="oneCell">
    <xdr:from>
      <xdr:col>10</xdr:col>
      <xdr:colOff>37948</xdr:colOff>
      <xdr:row>0</xdr:row>
      <xdr:rowOff>62395</xdr:rowOff>
    </xdr:from>
    <xdr:to>
      <xdr:col>10</xdr:col>
      <xdr:colOff>544190</xdr:colOff>
      <xdr:row>0</xdr:row>
      <xdr:rowOff>699603</xdr:rowOff>
    </xdr:to>
    <xdr:pic>
      <xdr:nvPicPr>
        <xdr:cNvPr id="10" name="Picture 9"/>
        <xdr:cNvPicPr>
          <a:picLocks noChangeAspect="1"/>
        </xdr:cNvPicPr>
      </xdr:nvPicPr>
      <xdr:blipFill rotWithShape="1"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161" t="7077" r="14539" b="1919"/>
        <a:stretch/>
      </xdr:blipFill>
      <xdr:spPr>
        <a:xfrm>
          <a:off x="8200873" y="62395"/>
          <a:ext cx="506242" cy="637208"/>
        </a:xfrm>
        <a:prstGeom prst="rect">
          <a:avLst/>
        </a:prstGeom>
      </xdr:spPr>
    </xdr:pic>
    <xdr:clientData/>
  </xdr:twoCellAnchor>
  <xdr:twoCellAnchor editAs="oneCell">
    <xdr:from>
      <xdr:col>6</xdr:col>
      <xdr:colOff>44822</xdr:colOff>
      <xdr:row>0</xdr:row>
      <xdr:rowOff>63541</xdr:rowOff>
    </xdr:from>
    <xdr:to>
      <xdr:col>6</xdr:col>
      <xdr:colOff>556349</xdr:colOff>
      <xdr:row>0</xdr:row>
      <xdr:rowOff>698457</xdr:rowOff>
    </xdr:to>
    <xdr:pic>
      <xdr:nvPicPr>
        <xdr:cNvPr id="11" name="Picture 10"/>
        <xdr:cNvPicPr>
          <a:picLocks noChangeAspect="1"/>
        </xdr:cNvPicPr>
      </xdr:nvPicPr>
      <xdr:blipFill rotWithShape="1"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651" t="7301" r="14622" b="2430"/>
        <a:stretch/>
      </xdr:blipFill>
      <xdr:spPr>
        <a:xfrm>
          <a:off x="5769347" y="63541"/>
          <a:ext cx="511527" cy="634916"/>
        </a:xfrm>
        <a:prstGeom prst="rect">
          <a:avLst/>
        </a:prstGeom>
      </xdr:spPr>
    </xdr:pic>
    <xdr:clientData/>
  </xdr:twoCellAnchor>
  <xdr:twoCellAnchor editAs="oneCell">
    <xdr:from>
      <xdr:col>7</xdr:col>
      <xdr:colOff>33617</xdr:colOff>
      <xdr:row>0</xdr:row>
      <xdr:rowOff>61767</xdr:rowOff>
    </xdr:from>
    <xdr:to>
      <xdr:col>7</xdr:col>
      <xdr:colOff>534316</xdr:colOff>
      <xdr:row>0</xdr:row>
      <xdr:rowOff>700232</xdr:rowOff>
    </xdr:to>
    <xdr:pic>
      <xdr:nvPicPr>
        <xdr:cNvPr id="12" name="Picture 11"/>
        <xdr:cNvPicPr>
          <a:picLocks noChangeAspect="1"/>
        </xdr:cNvPicPr>
      </xdr:nvPicPr>
      <xdr:blipFill rotWithShape="1"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2" t="5724" r="14918" b="2084"/>
        <a:stretch/>
      </xdr:blipFill>
      <xdr:spPr>
        <a:xfrm>
          <a:off x="6367742" y="61767"/>
          <a:ext cx="500699" cy="638465"/>
        </a:xfrm>
        <a:prstGeom prst="rect">
          <a:avLst/>
        </a:prstGeom>
      </xdr:spPr>
    </xdr:pic>
    <xdr:clientData/>
  </xdr:twoCellAnchor>
  <xdr:twoCellAnchor editAs="oneCell">
    <xdr:from>
      <xdr:col>12</xdr:col>
      <xdr:colOff>44824</xdr:colOff>
      <xdr:row>0</xdr:row>
      <xdr:rowOff>24570</xdr:rowOff>
    </xdr:from>
    <xdr:to>
      <xdr:col>12</xdr:col>
      <xdr:colOff>549088</xdr:colOff>
      <xdr:row>0</xdr:row>
      <xdr:rowOff>661148</xdr:rowOff>
    </xdr:to>
    <xdr:pic>
      <xdr:nvPicPr>
        <xdr:cNvPr id="13" name="Picture 12"/>
        <xdr:cNvPicPr>
          <a:picLocks noChangeAspect="1"/>
        </xdr:cNvPicPr>
      </xdr:nvPicPr>
      <xdr:blipFill rotWithShape="1"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407" t="5775" r="14225" b="1603"/>
        <a:stretch/>
      </xdr:blipFill>
      <xdr:spPr>
        <a:xfrm>
          <a:off x="9426949" y="24570"/>
          <a:ext cx="504264" cy="63657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25772</xdr:colOff>
      <xdr:row>0</xdr:row>
      <xdr:rowOff>90503</xdr:rowOff>
    </xdr:from>
    <xdr:to>
      <xdr:col>9</xdr:col>
      <xdr:colOff>530038</xdr:colOff>
      <xdr:row>0</xdr:row>
      <xdr:rowOff>728645</xdr:rowOff>
    </xdr:to>
    <xdr:pic>
      <xdr:nvPicPr>
        <xdr:cNvPr id="14" name="Picture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51" t="6121" r="14735" b="2115"/>
        <a:stretch/>
      </xdr:blipFill>
      <xdr:spPr>
        <a:xfrm>
          <a:off x="21857072" y="90503"/>
          <a:ext cx="504266" cy="638142"/>
        </a:xfrm>
        <a:prstGeom prst="rect">
          <a:avLst/>
        </a:prstGeom>
      </xdr:spPr>
    </xdr:pic>
    <xdr:clientData/>
  </xdr:twoCellAnchor>
  <xdr:twoCellAnchor editAs="oneCell">
    <xdr:from>
      <xdr:col>8</xdr:col>
      <xdr:colOff>36979</xdr:colOff>
      <xdr:row>0</xdr:row>
      <xdr:rowOff>86154</xdr:rowOff>
    </xdr:from>
    <xdr:to>
      <xdr:col>8</xdr:col>
      <xdr:colOff>541244</xdr:colOff>
      <xdr:row>0</xdr:row>
      <xdr:rowOff>732994</xdr:rowOff>
    </xdr:to>
    <xdr:pic>
      <xdr:nvPicPr>
        <xdr:cNvPr id="15" name="Picture 14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097" t="5611" r="15031" b="2198"/>
        <a:stretch/>
      </xdr:blipFill>
      <xdr:spPr>
        <a:xfrm>
          <a:off x="21258679" y="86154"/>
          <a:ext cx="504265" cy="646840"/>
        </a:xfrm>
        <a:prstGeom prst="rect">
          <a:avLst/>
        </a:prstGeom>
      </xdr:spPr>
    </xdr:pic>
    <xdr:clientData/>
  </xdr:twoCellAnchor>
  <xdr:twoCellAnchor editAs="oneCell">
    <xdr:from>
      <xdr:col>3</xdr:col>
      <xdr:colOff>14567</xdr:colOff>
      <xdr:row>0</xdr:row>
      <xdr:rowOff>101413</xdr:rowOff>
    </xdr:from>
    <xdr:to>
      <xdr:col>3</xdr:col>
      <xdr:colOff>504168</xdr:colOff>
      <xdr:row>0</xdr:row>
      <xdr:rowOff>717735</xdr:rowOff>
    </xdr:to>
    <xdr:pic>
      <xdr:nvPicPr>
        <xdr:cNvPr id="16" name="Picture 15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19" t="6301" r="14554" b="2149"/>
        <a:stretch/>
      </xdr:blipFill>
      <xdr:spPr>
        <a:xfrm>
          <a:off x="18188267" y="101413"/>
          <a:ext cx="489601" cy="616322"/>
        </a:xfrm>
        <a:prstGeom prst="rect">
          <a:avLst/>
        </a:prstGeom>
      </xdr:spPr>
    </xdr:pic>
    <xdr:clientData/>
  </xdr:twoCellAnchor>
  <xdr:twoCellAnchor editAs="oneCell">
    <xdr:from>
      <xdr:col>5</xdr:col>
      <xdr:colOff>25773</xdr:colOff>
      <xdr:row>0</xdr:row>
      <xdr:rowOff>94886</xdr:rowOff>
    </xdr:from>
    <xdr:to>
      <xdr:col>5</xdr:col>
      <xdr:colOff>518832</xdr:colOff>
      <xdr:row>0</xdr:row>
      <xdr:rowOff>724262</xdr:rowOff>
    </xdr:to>
    <xdr:pic>
      <xdr:nvPicPr>
        <xdr:cNvPr id="17" name="Picture 16"/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636" t="5149" r="14637" b="2017"/>
        <a:stretch/>
      </xdr:blipFill>
      <xdr:spPr>
        <a:xfrm>
          <a:off x="19418673" y="94886"/>
          <a:ext cx="493059" cy="629376"/>
        </a:xfrm>
        <a:prstGeom prst="rect">
          <a:avLst/>
        </a:prstGeom>
      </xdr:spPr>
    </xdr:pic>
    <xdr:clientData/>
  </xdr:twoCellAnchor>
  <xdr:twoCellAnchor editAs="oneCell">
    <xdr:from>
      <xdr:col>4</xdr:col>
      <xdr:colOff>14567</xdr:colOff>
      <xdr:row>0</xdr:row>
      <xdr:rowOff>84604</xdr:rowOff>
    </xdr:from>
    <xdr:to>
      <xdr:col>4</xdr:col>
      <xdr:colOff>524265</xdr:colOff>
      <xdr:row>0</xdr:row>
      <xdr:rowOff>734545</xdr:rowOff>
    </xdr:to>
    <xdr:pic>
      <xdr:nvPicPr>
        <xdr:cNvPr id="18" name="Picture 17"/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981" t="5708" r="14719" b="2100"/>
        <a:stretch/>
      </xdr:blipFill>
      <xdr:spPr>
        <a:xfrm>
          <a:off x="18797867" y="84604"/>
          <a:ext cx="509698" cy="649941"/>
        </a:xfrm>
        <a:prstGeom prst="rect">
          <a:avLst/>
        </a:prstGeom>
      </xdr:spPr>
    </xdr:pic>
    <xdr:clientData/>
  </xdr:twoCellAnchor>
  <xdr:twoCellAnchor editAs="oneCell">
    <xdr:from>
      <xdr:col>2</xdr:col>
      <xdr:colOff>59391</xdr:colOff>
      <xdr:row>0</xdr:row>
      <xdr:rowOff>101412</xdr:rowOff>
    </xdr:from>
    <xdr:to>
      <xdr:col>2</xdr:col>
      <xdr:colOff>539385</xdr:colOff>
      <xdr:row>0</xdr:row>
      <xdr:rowOff>717736</xdr:rowOff>
    </xdr:to>
    <xdr:pic>
      <xdr:nvPicPr>
        <xdr:cNvPr id="19" name="Picture 18"/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112" t="5198" r="14588" b="1968"/>
        <a:stretch/>
      </xdr:blipFill>
      <xdr:spPr>
        <a:xfrm>
          <a:off x="17623491" y="101412"/>
          <a:ext cx="479994" cy="616324"/>
        </a:xfrm>
        <a:prstGeom prst="rect">
          <a:avLst/>
        </a:prstGeom>
      </xdr:spPr>
    </xdr:pic>
    <xdr:clientData/>
  </xdr:twoCellAnchor>
  <xdr:twoCellAnchor editAs="oneCell">
    <xdr:from>
      <xdr:col>11</xdr:col>
      <xdr:colOff>14567</xdr:colOff>
      <xdr:row>0</xdr:row>
      <xdr:rowOff>90207</xdr:rowOff>
    </xdr:from>
    <xdr:to>
      <xdr:col>11</xdr:col>
      <xdr:colOff>518988</xdr:colOff>
      <xdr:row>0</xdr:row>
      <xdr:rowOff>728941</xdr:rowOff>
    </xdr:to>
    <xdr:pic>
      <xdr:nvPicPr>
        <xdr:cNvPr id="20" name="Picture 19"/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816" t="6185" r="14884" b="2265"/>
        <a:stretch/>
      </xdr:blipFill>
      <xdr:spPr>
        <a:xfrm>
          <a:off x="23065067" y="90207"/>
          <a:ext cx="504421" cy="638734"/>
        </a:xfrm>
        <a:prstGeom prst="rect">
          <a:avLst/>
        </a:prstGeom>
      </xdr:spPr>
    </xdr:pic>
    <xdr:clientData/>
  </xdr:twoCellAnchor>
  <xdr:twoCellAnchor editAs="oneCell">
    <xdr:from>
      <xdr:col>10</xdr:col>
      <xdr:colOff>18898</xdr:colOff>
      <xdr:row>0</xdr:row>
      <xdr:rowOff>90970</xdr:rowOff>
    </xdr:from>
    <xdr:to>
      <xdr:col>10</xdr:col>
      <xdr:colOff>525140</xdr:colOff>
      <xdr:row>0</xdr:row>
      <xdr:rowOff>728178</xdr:rowOff>
    </xdr:to>
    <xdr:pic>
      <xdr:nvPicPr>
        <xdr:cNvPr id="21" name="Picture 20"/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161" t="7077" r="14539" b="1919"/>
        <a:stretch/>
      </xdr:blipFill>
      <xdr:spPr>
        <a:xfrm>
          <a:off x="22459798" y="90970"/>
          <a:ext cx="506242" cy="637208"/>
        </a:xfrm>
        <a:prstGeom prst="rect">
          <a:avLst/>
        </a:prstGeom>
      </xdr:spPr>
    </xdr:pic>
    <xdr:clientData/>
  </xdr:twoCellAnchor>
  <xdr:twoCellAnchor editAs="oneCell">
    <xdr:from>
      <xdr:col>6</xdr:col>
      <xdr:colOff>25772</xdr:colOff>
      <xdr:row>0</xdr:row>
      <xdr:rowOff>92116</xdr:rowOff>
    </xdr:from>
    <xdr:to>
      <xdr:col>6</xdr:col>
      <xdr:colOff>537299</xdr:colOff>
      <xdr:row>0</xdr:row>
      <xdr:rowOff>727032</xdr:rowOff>
    </xdr:to>
    <xdr:pic>
      <xdr:nvPicPr>
        <xdr:cNvPr id="22" name="Picture 21"/>
        <xdr:cNvPicPr>
          <a:picLocks noChangeAspect="1"/>
        </xdr:cNvPicPr>
      </xdr:nvPicPr>
      <xdr:blipFill rotWithShape="1"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651" t="7301" r="14622" b="2430"/>
        <a:stretch/>
      </xdr:blipFill>
      <xdr:spPr>
        <a:xfrm>
          <a:off x="20028272" y="92116"/>
          <a:ext cx="511527" cy="634916"/>
        </a:xfrm>
        <a:prstGeom prst="rect">
          <a:avLst/>
        </a:prstGeom>
      </xdr:spPr>
    </xdr:pic>
    <xdr:clientData/>
  </xdr:twoCellAnchor>
  <xdr:twoCellAnchor editAs="oneCell">
    <xdr:from>
      <xdr:col>7</xdr:col>
      <xdr:colOff>14567</xdr:colOff>
      <xdr:row>0</xdr:row>
      <xdr:rowOff>90342</xdr:rowOff>
    </xdr:from>
    <xdr:to>
      <xdr:col>7</xdr:col>
      <xdr:colOff>515266</xdr:colOff>
      <xdr:row>0</xdr:row>
      <xdr:rowOff>728807</xdr:rowOff>
    </xdr:to>
    <xdr:pic>
      <xdr:nvPicPr>
        <xdr:cNvPr id="23" name="Picture 22"/>
        <xdr:cNvPicPr>
          <a:picLocks noChangeAspect="1"/>
        </xdr:cNvPicPr>
      </xdr:nvPicPr>
      <xdr:blipFill rotWithShape="1"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2" t="5724" r="14918" b="2084"/>
        <a:stretch/>
      </xdr:blipFill>
      <xdr:spPr>
        <a:xfrm>
          <a:off x="20626667" y="90342"/>
          <a:ext cx="500699" cy="638465"/>
        </a:xfrm>
        <a:prstGeom prst="rect">
          <a:avLst/>
        </a:prstGeom>
      </xdr:spPr>
    </xdr:pic>
    <xdr:clientData/>
  </xdr:twoCellAnchor>
  <xdr:twoCellAnchor editAs="oneCell">
    <xdr:from>
      <xdr:col>12</xdr:col>
      <xdr:colOff>25774</xdr:colOff>
      <xdr:row>0</xdr:row>
      <xdr:rowOff>53145</xdr:rowOff>
    </xdr:from>
    <xdr:to>
      <xdr:col>12</xdr:col>
      <xdr:colOff>530038</xdr:colOff>
      <xdr:row>0</xdr:row>
      <xdr:rowOff>689723</xdr:rowOff>
    </xdr:to>
    <xdr:pic>
      <xdr:nvPicPr>
        <xdr:cNvPr id="24" name="Picture 23"/>
        <xdr:cNvPicPr>
          <a:picLocks noChangeAspect="1"/>
        </xdr:cNvPicPr>
      </xdr:nvPicPr>
      <xdr:blipFill rotWithShape="1"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407" t="5775" r="14225" b="1603"/>
        <a:stretch/>
      </xdr:blipFill>
      <xdr:spPr>
        <a:xfrm>
          <a:off x="23685874" y="53145"/>
          <a:ext cx="504264" cy="63657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ff/home/t/th201/My%20Documents/PoBI_runs/2019_analyses/mitoHG_YHG_gra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>
        <row r="20">
          <cell r="F20" t="str">
            <v>H</v>
          </cell>
          <cell r="G20" t="str">
            <v>HV</v>
          </cell>
          <cell r="H20" t="str">
            <v>I</v>
          </cell>
          <cell r="I20" t="str">
            <v>J</v>
          </cell>
          <cell r="J20" t="str">
            <v>K</v>
          </cell>
          <cell r="K20" t="str">
            <v>N</v>
          </cell>
          <cell r="L20" t="str">
            <v>P</v>
          </cell>
          <cell r="M20" t="str">
            <v>R</v>
          </cell>
          <cell r="N20" t="str">
            <v>T</v>
          </cell>
          <cell r="O20" t="str">
            <v>U</v>
          </cell>
          <cell r="P20" t="str">
            <v>V</v>
          </cell>
          <cell r="Q20" t="str">
            <v>W</v>
          </cell>
          <cell r="R20" t="str">
            <v>X</v>
          </cell>
        </row>
        <row r="21">
          <cell r="E21" t="str">
            <v>E1b</v>
          </cell>
          <cell r="F21">
            <v>1</v>
          </cell>
          <cell r="I21">
            <v>1</v>
          </cell>
          <cell r="J21">
            <v>1</v>
          </cell>
          <cell r="N21">
            <v>1</v>
          </cell>
          <cell r="O21">
            <v>2</v>
          </cell>
        </row>
        <row r="22">
          <cell r="E22" t="str">
            <v>F</v>
          </cell>
          <cell r="H22">
            <v>1</v>
          </cell>
        </row>
        <row r="23">
          <cell r="E23" t="str">
            <v>G2a</v>
          </cell>
          <cell r="F23">
            <v>3</v>
          </cell>
          <cell r="H23">
            <v>1</v>
          </cell>
          <cell r="I23">
            <v>1</v>
          </cell>
          <cell r="N23">
            <v>1</v>
          </cell>
          <cell r="O23">
            <v>3</v>
          </cell>
          <cell r="P23">
            <v>1</v>
          </cell>
        </row>
        <row r="24">
          <cell r="E24" t="str">
            <v>I1</v>
          </cell>
          <cell r="F24">
            <v>23</v>
          </cell>
          <cell r="G24">
            <v>2</v>
          </cell>
          <cell r="I24">
            <v>6</v>
          </cell>
          <cell r="J24">
            <v>2</v>
          </cell>
          <cell r="K24">
            <v>1</v>
          </cell>
          <cell r="N24">
            <v>4</v>
          </cell>
          <cell r="O24">
            <v>3</v>
          </cell>
        </row>
        <row r="25">
          <cell r="E25" t="str">
            <v>I2</v>
          </cell>
          <cell r="F25">
            <v>17</v>
          </cell>
          <cell r="H25">
            <v>1</v>
          </cell>
          <cell r="I25">
            <v>3</v>
          </cell>
          <cell r="J25">
            <v>3</v>
          </cell>
          <cell r="N25">
            <v>3</v>
          </cell>
          <cell r="P25">
            <v>2</v>
          </cell>
        </row>
        <row r="26">
          <cell r="E26" t="str">
            <v>J2</v>
          </cell>
          <cell r="F26">
            <v>5</v>
          </cell>
          <cell r="G26">
            <v>1</v>
          </cell>
          <cell r="N26">
            <v>2</v>
          </cell>
          <cell r="O26">
            <v>2</v>
          </cell>
        </row>
        <row r="27">
          <cell r="E27" t="str">
            <v>N1c</v>
          </cell>
          <cell r="N27">
            <v>1</v>
          </cell>
        </row>
        <row r="28">
          <cell r="E28" t="str">
            <v>R1a</v>
          </cell>
          <cell r="F28">
            <v>6</v>
          </cell>
          <cell r="G28">
            <v>1</v>
          </cell>
          <cell r="H28">
            <v>1</v>
          </cell>
          <cell r="I28">
            <v>3</v>
          </cell>
          <cell r="J28">
            <v>2</v>
          </cell>
          <cell r="O28">
            <v>2</v>
          </cell>
          <cell r="P28">
            <v>1</v>
          </cell>
        </row>
        <row r="29">
          <cell r="E29" t="str">
            <v>R1b</v>
          </cell>
          <cell r="F29">
            <v>119</v>
          </cell>
          <cell r="G29">
            <v>3</v>
          </cell>
          <cell r="H29">
            <v>9</v>
          </cell>
          <cell r="I29">
            <v>25</v>
          </cell>
          <cell r="J29">
            <v>18</v>
          </cell>
          <cell r="L29">
            <v>2</v>
          </cell>
          <cell r="M29">
            <v>1</v>
          </cell>
          <cell r="N29">
            <v>22</v>
          </cell>
          <cell r="O29">
            <v>37</v>
          </cell>
          <cell r="P29">
            <v>1</v>
          </cell>
          <cell r="Q29">
            <v>5</v>
          </cell>
          <cell r="R29">
            <v>5</v>
          </cell>
        </row>
        <row r="30">
          <cell r="E30" t="str">
            <v>T</v>
          </cell>
          <cell r="K30">
            <v>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/>
  </sheetViews>
  <sheetFormatPr defaultRowHeight="15"/>
  <cols>
    <col min="1" max="1" width="11.42578125" bestFit="1" customWidth="1"/>
    <col min="3" max="3" width="77" bestFit="1" customWidth="1"/>
  </cols>
  <sheetData>
    <row r="1" spans="1:3">
      <c r="A1" s="13" t="s">
        <v>251</v>
      </c>
      <c r="B1" t="s">
        <v>3088</v>
      </c>
    </row>
    <row r="2" spans="1:3">
      <c r="B2" s="15" t="s">
        <v>237</v>
      </c>
      <c r="C2" s="15" t="s">
        <v>238</v>
      </c>
    </row>
    <row r="3" spans="1:3">
      <c r="B3" t="s">
        <v>239</v>
      </c>
      <c r="C3" s="44" t="s">
        <v>242</v>
      </c>
    </row>
    <row r="4" spans="1:3">
      <c r="B4" t="s">
        <v>240</v>
      </c>
      <c r="C4" s="44" t="s">
        <v>246</v>
      </c>
    </row>
    <row r="5" spans="1:3">
      <c r="B5" t="s">
        <v>241</v>
      </c>
      <c r="C5" s="44" t="s">
        <v>247</v>
      </c>
    </row>
    <row r="6" spans="1:3">
      <c r="B6" t="s">
        <v>243</v>
      </c>
      <c r="C6" s="44" t="s">
        <v>248</v>
      </c>
    </row>
    <row r="7" spans="1:3">
      <c r="B7" t="s">
        <v>244</v>
      </c>
      <c r="C7" s="44" t="s">
        <v>249</v>
      </c>
    </row>
    <row r="8" spans="1:3">
      <c r="B8" t="s">
        <v>245</v>
      </c>
      <c r="C8" s="44" t="s">
        <v>250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64"/>
  <sheetViews>
    <sheetView workbookViewId="0"/>
  </sheetViews>
  <sheetFormatPr defaultRowHeight="15"/>
  <cols>
    <col min="1" max="1" width="11.42578125" style="105" bestFit="1" customWidth="1"/>
    <col min="2" max="2" width="27.85546875" style="105" bestFit="1" customWidth="1"/>
    <col min="3" max="3" width="17.5703125" style="105" bestFit="1" customWidth="1"/>
    <col min="4" max="4" width="13.85546875" style="105" bestFit="1" customWidth="1"/>
    <col min="5" max="5" width="17.42578125" style="107" bestFit="1" customWidth="1"/>
    <col min="6" max="6" width="16.7109375" style="105" bestFit="1" customWidth="1"/>
    <col min="7" max="7" width="17.140625" style="105" bestFit="1" customWidth="1"/>
    <col min="8" max="8" width="19.5703125" style="105" bestFit="1" customWidth="1"/>
    <col min="9" max="9" width="24.28515625" style="105" bestFit="1" customWidth="1"/>
    <col min="10" max="10" width="12.140625" style="113" bestFit="1" customWidth="1"/>
    <col min="11" max="11" width="11" bestFit="1" customWidth="1"/>
    <col min="12" max="12" width="12.28515625" bestFit="1" customWidth="1"/>
    <col min="13" max="13" width="6.85546875" bestFit="1" customWidth="1"/>
    <col min="14" max="14" width="36.7109375" bestFit="1" customWidth="1"/>
  </cols>
  <sheetData>
    <row r="2" spans="1:14">
      <c r="A2" s="111" t="s">
        <v>546</v>
      </c>
      <c r="B2" s="109" t="s">
        <v>933</v>
      </c>
      <c r="C2" s="110" t="s">
        <v>1202</v>
      </c>
      <c r="D2" s="109" t="s">
        <v>1208</v>
      </c>
      <c r="E2" s="115" t="s">
        <v>1207</v>
      </c>
      <c r="F2" s="112" t="s">
        <v>1209</v>
      </c>
      <c r="G2" s="112" t="s">
        <v>1201</v>
      </c>
      <c r="H2" s="112" t="s">
        <v>1210</v>
      </c>
      <c r="I2" s="112" t="s">
        <v>1211</v>
      </c>
      <c r="J2" s="109" t="s">
        <v>1203</v>
      </c>
      <c r="K2" s="5" t="s">
        <v>1205</v>
      </c>
      <c r="L2" s="5" t="s">
        <v>1204</v>
      </c>
      <c r="M2" s="5" t="s">
        <v>1214</v>
      </c>
      <c r="N2" s="5" t="s">
        <v>1221</v>
      </c>
    </row>
    <row r="3" spans="1:14">
      <c r="A3" s="106" t="s">
        <v>547</v>
      </c>
      <c r="B3" s="105" t="s">
        <v>935</v>
      </c>
      <c r="C3" s="104" t="s">
        <v>934</v>
      </c>
      <c r="D3" s="114" t="s">
        <v>1206</v>
      </c>
      <c r="E3" s="116" t="s">
        <v>1206</v>
      </c>
      <c r="F3" s="105" t="s">
        <v>548</v>
      </c>
      <c r="G3" s="105" t="s">
        <v>548</v>
      </c>
      <c r="H3" s="105" t="s">
        <v>936</v>
      </c>
      <c r="I3" s="105" t="s">
        <v>549</v>
      </c>
      <c r="J3" s="113" t="s">
        <v>2</v>
      </c>
      <c r="L3" s="108" t="s">
        <v>1212</v>
      </c>
      <c r="M3" s="108"/>
      <c r="N3" s="108" t="s">
        <v>1219</v>
      </c>
    </row>
    <row r="4" spans="1:14">
      <c r="A4" s="106" t="s">
        <v>550</v>
      </c>
      <c r="B4" s="105" t="s">
        <v>935</v>
      </c>
      <c r="C4" s="104" t="s">
        <v>934</v>
      </c>
      <c r="D4" s="114" t="s">
        <v>1206</v>
      </c>
      <c r="E4" s="116" t="s">
        <v>1206</v>
      </c>
      <c r="F4" s="105" t="s">
        <v>551</v>
      </c>
      <c r="G4" s="105" t="s">
        <v>551</v>
      </c>
      <c r="H4" s="105" t="s">
        <v>937</v>
      </c>
      <c r="I4" s="105" t="s">
        <v>552</v>
      </c>
      <c r="J4" s="113" t="s">
        <v>2</v>
      </c>
      <c r="L4" s="108" t="s">
        <v>1212</v>
      </c>
      <c r="M4" s="108"/>
      <c r="N4" s="108" t="s">
        <v>1219</v>
      </c>
    </row>
    <row r="5" spans="1:14">
      <c r="A5" s="106" t="s">
        <v>553</v>
      </c>
      <c r="B5" s="105" t="s">
        <v>935</v>
      </c>
      <c r="C5" s="104" t="s">
        <v>934</v>
      </c>
      <c r="D5" s="114" t="s">
        <v>1206</v>
      </c>
      <c r="E5" s="116" t="s">
        <v>1206</v>
      </c>
      <c r="F5" s="105" t="s">
        <v>548</v>
      </c>
      <c r="G5" s="105" t="s">
        <v>548</v>
      </c>
      <c r="H5" s="105" t="s">
        <v>938</v>
      </c>
      <c r="I5" s="105" t="s">
        <v>554</v>
      </c>
      <c r="J5" s="113" t="s">
        <v>2</v>
      </c>
      <c r="L5" s="108" t="s">
        <v>1212</v>
      </c>
      <c r="M5" s="108"/>
      <c r="N5" s="108" t="s">
        <v>1219</v>
      </c>
    </row>
    <row r="6" spans="1:14">
      <c r="A6" s="106" t="s">
        <v>555</v>
      </c>
      <c r="B6" s="105" t="s">
        <v>935</v>
      </c>
      <c r="C6" s="104" t="s">
        <v>934</v>
      </c>
      <c r="D6" s="114" t="s">
        <v>1206</v>
      </c>
      <c r="E6" s="116" t="s">
        <v>1206</v>
      </c>
      <c r="F6" s="105" t="s">
        <v>548</v>
      </c>
      <c r="G6" s="105" t="s">
        <v>548</v>
      </c>
      <c r="H6" s="105" t="s">
        <v>939</v>
      </c>
      <c r="I6" s="105" t="s">
        <v>556</v>
      </c>
      <c r="J6" s="113" t="s">
        <v>2</v>
      </c>
      <c r="L6" s="108" t="s">
        <v>1212</v>
      </c>
      <c r="M6" s="108"/>
      <c r="N6" s="108" t="s">
        <v>1219</v>
      </c>
    </row>
    <row r="7" spans="1:14">
      <c r="A7" s="106" t="s">
        <v>557</v>
      </c>
      <c r="B7" s="105" t="s">
        <v>935</v>
      </c>
      <c r="C7" s="104" t="s">
        <v>934</v>
      </c>
      <c r="D7" s="114" t="s">
        <v>1206</v>
      </c>
      <c r="E7" s="116" t="s">
        <v>1206</v>
      </c>
      <c r="F7" s="105" t="s">
        <v>548</v>
      </c>
      <c r="G7" s="105" t="s">
        <v>548</v>
      </c>
      <c r="H7" s="105" t="s">
        <v>940</v>
      </c>
      <c r="I7" s="105" t="s">
        <v>552</v>
      </c>
      <c r="J7" s="113" t="s">
        <v>2</v>
      </c>
      <c r="L7" s="108" t="s">
        <v>1212</v>
      </c>
      <c r="M7" s="108"/>
      <c r="N7" s="108" t="s">
        <v>1219</v>
      </c>
    </row>
    <row r="8" spans="1:14">
      <c r="A8" s="106" t="s">
        <v>558</v>
      </c>
      <c r="B8" s="105" t="s">
        <v>935</v>
      </c>
      <c r="C8" s="104" t="s">
        <v>934</v>
      </c>
      <c r="D8" s="114" t="s">
        <v>1206</v>
      </c>
      <c r="E8" s="116" t="s">
        <v>1206</v>
      </c>
      <c r="F8" s="105" t="s">
        <v>548</v>
      </c>
      <c r="G8" s="105" t="s">
        <v>548</v>
      </c>
      <c r="H8" s="105" t="s">
        <v>559</v>
      </c>
      <c r="I8" s="105" t="s">
        <v>559</v>
      </c>
      <c r="J8" s="113" t="s">
        <v>2</v>
      </c>
      <c r="L8" s="108" t="s">
        <v>1212</v>
      </c>
      <c r="M8" s="108"/>
      <c r="N8" s="108" t="s">
        <v>1219</v>
      </c>
    </row>
    <row r="9" spans="1:14">
      <c r="A9" s="106" t="s">
        <v>560</v>
      </c>
      <c r="B9" s="105" t="s">
        <v>935</v>
      </c>
      <c r="C9" s="104" t="s">
        <v>934</v>
      </c>
      <c r="D9" s="114" t="s">
        <v>1206</v>
      </c>
      <c r="E9" s="116" t="s">
        <v>1206</v>
      </c>
      <c r="F9" s="105" t="s">
        <v>548</v>
      </c>
      <c r="G9" s="105" t="s">
        <v>548</v>
      </c>
      <c r="H9" s="105" t="s">
        <v>937</v>
      </c>
      <c r="I9" s="105" t="s">
        <v>552</v>
      </c>
      <c r="J9" s="113" t="s">
        <v>2</v>
      </c>
      <c r="L9" s="108" t="s">
        <v>1212</v>
      </c>
      <c r="M9" s="108"/>
      <c r="N9" s="108" t="s">
        <v>1219</v>
      </c>
    </row>
    <row r="10" spans="1:14">
      <c r="A10" s="106" t="s">
        <v>561</v>
      </c>
      <c r="B10" s="105" t="s">
        <v>935</v>
      </c>
      <c r="C10" s="104" t="s">
        <v>934</v>
      </c>
      <c r="D10" s="114" t="s">
        <v>1206</v>
      </c>
      <c r="E10" s="116" t="s">
        <v>1206</v>
      </c>
      <c r="F10" s="105" t="s">
        <v>551</v>
      </c>
      <c r="G10" s="105" t="s">
        <v>551</v>
      </c>
      <c r="H10" s="105" t="s">
        <v>941</v>
      </c>
      <c r="I10" s="105" t="s">
        <v>556</v>
      </c>
      <c r="J10" s="113" t="s">
        <v>2</v>
      </c>
      <c r="L10" s="108" t="s">
        <v>1212</v>
      </c>
      <c r="M10" s="108"/>
      <c r="N10" s="108" t="s">
        <v>1219</v>
      </c>
    </row>
    <row r="11" spans="1:14">
      <c r="A11" s="106" t="s">
        <v>562</v>
      </c>
      <c r="B11" s="105" t="s">
        <v>935</v>
      </c>
      <c r="C11" s="104" t="s">
        <v>934</v>
      </c>
      <c r="D11" s="114" t="s">
        <v>1206</v>
      </c>
      <c r="E11" s="116" t="s">
        <v>1206</v>
      </c>
      <c r="F11" s="105" t="s">
        <v>548</v>
      </c>
      <c r="G11" s="105" t="s">
        <v>548</v>
      </c>
      <c r="H11" s="105" t="s">
        <v>942</v>
      </c>
      <c r="I11" s="105" t="s">
        <v>554</v>
      </c>
      <c r="J11" s="113" t="s">
        <v>2</v>
      </c>
      <c r="L11" s="108" t="s">
        <v>1212</v>
      </c>
      <c r="M11" s="108"/>
      <c r="N11" s="108" t="s">
        <v>1219</v>
      </c>
    </row>
    <row r="12" spans="1:14">
      <c r="A12" s="106" t="s">
        <v>563</v>
      </c>
      <c r="B12" s="105" t="s">
        <v>944</v>
      </c>
      <c r="C12" s="104" t="s">
        <v>943</v>
      </c>
      <c r="D12" s="114" t="s">
        <v>1206</v>
      </c>
      <c r="E12" s="116" t="s">
        <v>1206</v>
      </c>
      <c r="F12" s="105" t="s">
        <v>548</v>
      </c>
      <c r="G12" s="105" t="s">
        <v>548</v>
      </c>
      <c r="H12" s="105" t="s">
        <v>945</v>
      </c>
      <c r="I12" s="105" t="s">
        <v>552</v>
      </c>
      <c r="J12" s="113" t="s">
        <v>2</v>
      </c>
      <c r="L12" s="108" t="s">
        <v>1212</v>
      </c>
      <c r="M12" s="108" t="s">
        <v>1215</v>
      </c>
      <c r="N12" s="108" t="s">
        <v>1219</v>
      </c>
    </row>
    <row r="13" spans="1:14">
      <c r="A13" s="106" t="s">
        <v>564</v>
      </c>
      <c r="B13" s="105" t="s">
        <v>944</v>
      </c>
      <c r="C13" s="104" t="s">
        <v>943</v>
      </c>
      <c r="D13" s="114" t="s">
        <v>1206</v>
      </c>
      <c r="E13" s="116" t="s">
        <v>1206</v>
      </c>
      <c r="F13" s="105" t="s">
        <v>551</v>
      </c>
      <c r="G13" s="105" t="s">
        <v>551</v>
      </c>
      <c r="H13" s="105" t="s">
        <v>946</v>
      </c>
      <c r="I13" s="105" t="s">
        <v>554</v>
      </c>
      <c r="J13" s="113" t="s">
        <v>2</v>
      </c>
      <c r="L13" s="108" t="s">
        <v>1212</v>
      </c>
      <c r="M13" s="108" t="s">
        <v>1215</v>
      </c>
      <c r="N13" s="108" t="s">
        <v>1219</v>
      </c>
    </row>
    <row r="14" spans="1:14">
      <c r="A14" s="106" t="s">
        <v>565</v>
      </c>
      <c r="B14" s="105" t="s">
        <v>944</v>
      </c>
      <c r="C14" s="104" t="s">
        <v>943</v>
      </c>
      <c r="D14" s="114" t="s">
        <v>1206</v>
      </c>
      <c r="E14" s="116" t="s">
        <v>1206</v>
      </c>
      <c r="F14" s="105" t="s">
        <v>548</v>
      </c>
      <c r="G14" s="105" t="s">
        <v>548</v>
      </c>
      <c r="H14" s="105" t="s">
        <v>947</v>
      </c>
      <c r="I14" s="105" t="s">
        <v>552</v>
      </c>
      <c r="J14" s="113" t="s">
        <v>2</v>
      </c>
      <c r="L14" s="108" t="s">
        <v>1212</v>
      </c>
      <c r="M14" s="108" t="s">
        <v>1215</v>
      </c>
      <c r="N14" s="108" t="s">
        <v>1219</v>
      </c>
    </row>
    <row r="15" spans="1:14">
      <c r="A15" s="106" t="s">
        <v>566</v>
      </c>
      <c r="B15" s="105" t="s">
        <v>944</v>
      </c>
      <c r="C15" s="104" t="s">
        <v>943</v>
      </c>
      <c r="D15" s="114" t="s">
        <v>1206</v>
      </c>
      <c r="E15" s="116" t="s">
        <v>1206</v>
      </c>
      <c r="F15" s="105" t="s">
        <v>548</v>
      </c>
      <c r="G15" s="105" t="s">
        <v>548</v>
      </c>
      <c r="H15" s="105" t="s">
        <v>948</v>
      </c>
      <c r="I15" s="105" t="s">
        <v>552</v>
      </c>
      <c r="J15" s="113" t="s">
        <v>2</v>
      </c>
      <c r="L15" s="108" t="s">
        <v>1212</v>
      </c>
      <c r="M15" s="108" t="s">
        <v>1215</v>
      </c>
      <c r="N15" s="108" t="s">
        <v>1219</v>
      </c>
    </row>
    <row r="16" spans="1:14">
      <c r="A16" s="106" t="s">
        <v>567</v>
      </c>
      <c r="B16" s="105" t="s">
        <v>944</v>
      </c>
      <c r="C16" s="104" t="s">
        <v>943</v>
      </c>
      <c r="D16" s="114" t="s">
        <v>1206</v>
      </c>
      <c r="E16" s="116" t="s">
        <v>1206</v>
      </c>
      <c r="F16" s="105" t="s">
        <v>548</v>
      </c>
      <c r="G16" s="105" t="s">
        <v>548</v>
      </c>
      <c r="H16" s="105" t="s">
        <v>949</v>
      </c>
      <c r="I16" s="105" t="s">
        <v>552</v>
      </c>
      <c r="J16" s="113" t="s">
        <v>2</v>
      </c>
      <c r="L16" s="108" t="s">
        <v>1212</v>
      </c>
      <c r="M16" s="108" t="s">
        <v>1215</v>
      </c>
      <c r="N16" s="108" t="s">
        <v>1219</v>
      </c>
    </row>
    <row r="17" spans="1:14">
      <c r="A17" s="106" t="s">
        <v>568</v>
      </c>
      <c r="B17" s="105" t="s">
        <v>944</v>
      </c>
      <c r="C17" s="104" t="s">
        <v>943</v>
      </c>
      <c r="D17" s="114" t="s">
        <v>1206</v>
      </c>
      <c r="E17" s="116" t="s">
        <v>1206</v>
      </c>
      <c r="F17" s="105" t="s">
        <v>548</v>
      </c>
      <c r="G17" s="105" t="s">
        <v>548</v>
      </c>
      <c r="H17" s="105" t="s">
        <v>950</v>
      </c>
      <c r="I17" s="105" t="s">
        <v>554</v>
      </c>
      <c r="J17" s="113" t="s">
        <v>2</v>
      </c>
      <c r="L17" s="108" t="s">
        <v>1212</v>
      </c>
      <c r="M17" s="108" t="s">
        <v>1215</v>
      </c>
      <c r="N17" s="108" t="s">
        <v>1219</v>
      </c>
    </row>
    <row r="18" spans="1:14">
      <c r="A18" s="106" t="s">
        <v>569</v>
      </c>
      <c r="B18" s="105" t="s">
        <v>944</v>
      </c>
      <c r="C18" s="104" t="s">
        <v>943</v>
      </c>
      <c r="D18" s="114" t="s">
        <v>1206</v>
      </c>
      <c r="E18" s="116" t="s">
        <v>1206</v>
      </c>
      <c r="F18" s="105" t="s">
        <v>570</v>
      </c>
      <c r="G18" s="105" t="s">
        <v>570</v>
      </c>
      <c r="H18" s="105" t="s">
        <v>951</v>
      </c>
      <c r="I18" s="105" t="s">
        <v>554</v>
      </c>
      <c r="J18" s="113" t="s">
        <v>2</v>
      </c>
      <c r="L18" s="108" t="s">
        <v>1212</v>
      </c>
      <c r="M18" s="108" t="s">
        <v>1215</v>
      </c>
      <c r="N18" s="108" t="s">
        <v>1219</v>
      </c>
    </row>
    <row r="19" spans="1:14">
      <c r="A19" s="106" t="s">
        <v>571</v>
      </c>
      <c r="B19" s="105" t="s">
        <v>944</v>
      </c>
      <c r="C19" s="104" t="s">
        <v>943</v>
      </c>
      <c r="D19" s="114" t="s">
        <v>1206</v>
      </c>
      <c r="E19" s="116" t="s">
        <v>1206</v>
      </c>
      <c r="F19" s="105" t="s">
        <v>548</v>
      </c>
      <c r="G19" s="105" t="s">
        <v>548</v>
      </c>
      <c r="H19" s="105" t="s">
        <v>952</v>
      </c>
      <c r="I19" s="105" t="s">
        <v>572</v>
      </c>
      <c r="J19" s="113" t="s">
        <v>2</v>
      </c>
      <c r="L19" s="108" t="s">
        <v>1212</v>
      </c>
      <c r="M19" s="108" t="s">
        <v>1215</v>
      </c>
      <c r="N19" s="108" t="s">
        <v>1219</v>
      </c>
    </row>
    <row r="20" spans="1:14">
      <c r="A20" s="106" t="s">
        <v>573</v>
      </c>
      <c r="B20" s="105" t="s">
        <v>944</v>
      </c>
      <c r="C20" s="104" t="s">
        <v>943</v>
      </c>
      <c r="D20" s="114" t="s">
        <v>1206</v>
      </c>
      <c r="E20" s="116" t="s">
        <v>1206</v>
      </c>
      <c r="F20" s="105" t="s">
        <v>953</v>
      </c>
      <c r="G20" s="105" t="s">
        <v>574</v>
      </c>
      <c r="H20" s="105" t="s">
        <v>954</v>
      </c>
      <c r="I20" s="105" t="s">
        <v>554</v>
      </c>
      <c r="J20" s="113" t="s">
        <v>2</v>
      </c>
      <c r="L20" s="108" t="s">
        <v>1212</v>
      </c>
      <c r="M20" s="108" t="s">
        <v>1215</v>
      </c>
      <c r="N20" s="108" t="s">
        <v>1219</v>
      </c>
    </row>
    <row r="21" spans="1:14">
      <c r="A21" s="106" t="s">
        <v>575</v>
      </c>
      <c r="B21" s="105" t="s">
        <v>944</v>
      </c>
      <c r="C21" s="104" t="s">
        <v>943</v>
      </c>
      <c r="D21" s="114" t="s">
        <v>1206</v>
      </c>
      <c r="E21" s="116" t="s">
        <v>1206</v>
      </c>
      <c r="F21" s="105" t="s">
        <v>570</v>
      </c>
      <c r="G21" s="105" t="s">
        <v>570</v>
      </c>
      <c r="H21" s="105" t="s">
        <v>955</v>
      </c>
      <c r="I21" s="105" t="s">
        <v>556</v>
      </c>
      <c r="J21" s="113" t="s">
        <v>2</v>
      </c>
      <c r="L21" s="108" t="s">
        <v>1212</v>
      </c>
      <c r="M21" s="108" t="s">
        <v>1215</v>
      </c>
      <c r="N21" s="108" t="s">
        <v>1219</v>
      </c>
    </row>
    <row r="22" spans="1:14">
      <c r="A22" s="106" t="s">
        <v>576</v>
      </c>
      <c r="B22" s="105" t="s">
        <v>957</v>
      </c>
      <c r="C22" s="104" t="s">
        <v>956</v>
      </c>
      <c r="D22" s="114" t="s">
        <v>1206</v>
      </c>
      <c r="F22" s="105" t="s">
        <v>551</v>
      </c>
      <c r="G22" s="105" t="s">
        <v>551</v>
      </c>
      <c r="H22" s="105" t="s">
        <v>958</v>
      </c>
      <c r="I22" s="105" t="s">
        <v>552</v>
      </c>
      <c r="J22" s="113" t="s">
        <v>9</v>
      </c>
      <c r="K22" s="108" t="s">
        <v>1213</v>
      </c>
      <c r="M22" s="108" t="s">
        <v>1215</v>
      </c>
      <c r="N22" s="108" t="s">
        <v>1220</v>
      </c>
    </row>
    <row r="23" spans="1:14">
      <c r="A23" s="106" t="s">
        <v>577</v>
      </c>
      <c r="B23" s="105" t="s">
        <v>960</v>
      </c>
      <c r="C23" s="104" t="s">
        <v>959</v>
      </c>
      <c r="D23" s="114" t="s">
        <v>1206</v>
      </c>
      <c r="F23" s="105" t="s">
        <v>548</v>
      </c>
      <c r="G23" s="105" t="s">
        <v>548</v>
      </c>
      <c r="H23" s="105" t="s">
        <v>574</v>
      </c>
      <c r="I23" s="105" t="s">
        <v>572</v>
      </c>
      <c r="J23" s="113" t="s">
        <v>11</v>
      </c>
      <c r="M23" s="108" t="s">
        <v>1215</v>
      </c>
      <c r="N23" s="108" t="s">
        <v>1220</v>
      </c>
    </row>
    <row r="24" spans="1:14">
      <c r="A24" s="106" t="s">
        <v>578</v>
      </c>
      <c r="B24" s="105" t="s">
        <v>960</v>
      </c>
      <c r="C24" s="104" t="s">
        <v>959</v>
      </c>
      <c r="D24" s="114" t="s">
        <v>1206</v>
      </c>
      <c r="F24" s="105" t="s">
        <v>961</v>
      </c>
      <c r="G24" s="105" t="s">
        <v>579</v>
      </c>
      <c r="H24" s="105" t="s">
        <v>962</v>
      </c>
      <c r="I24" s="105" t="s">
        <v>552</v>
      </c>
      <c r="J24" s="113" t="s">
        <v>11</v>
      </c>
      <c r="M24" s="108" t="s">
        <v>1215</v>
      </c>
      <c r="N24" s="108" t="s">
        <v>1220</v>
      </c>
    </row>
    <row r="25" spans="1:14">
      <c r="A25" s="106" t="s">
        <v>580</v>
      </c>
      <c r="B25" s="105" t="s">
        <v>960</v>
      </c>
      <c r="C25" s="104" t="s">
        <v>959</v>
      </c>
      <c r="D25" s="114" t="s">
        <v>1206</v>
      </c>
      <c r="F25" s="105" t="s">
        <v>548</v>
      </c>
      <c r="G25" s="105" t="s">
        <v>548</v>
      </c>
      <c r="H25" s="105" t="s">
        <v>963</v>
      </c>
      <c r="I25" s="105" t="s">
        <v>556</v>
      </c>
      <c r="J25" s="113" t="s">
        <v>11</v>
      </c>
      <c r="M25" s="108" t="s">
        <v>1215</v>
      </c>
      <c r="N25" s="108" t="s">
        <v>1220</v>
      </c>
    </row>
    <row r="26" spans="1:14">
      <c r="A26" s="106" t="s">
        <v>581</v>
      </c>
      <c r="B26" s="105" t="s">
        <v>960</v>
      </c>
      <c r="C26" s="104" t="s">
        <v>959</v>
      </c>
      <c r="D26" s="114" t="s">
        <v>1206</v>
      </c>
      <c r="F26" s="105" t="s">
        <v>548</v>
      </c>
      <c r="G26" s="105" t="s">
        <v>548</v>
      </c>
      <c r="H26" s="105" t="s">
        <v>955</v>
      </c>
      <c r="I26" s="105" t="s">
        <v>556</v>
      </c>
      <c r="J26" s="113" t="s">
        <v>11</v>
      </c>
      <c r="M26" s="108" t="s">
        <v>1215</v>
      </c>
      <c r="N26" s="108" t="s">
        <v>1220</v>
      </c>
    </row>
    <row r="27" spans="1:14">
      <c r="A27" s="106" t="s">
        <v>582</v>
      </c>
      <c r="B27" s="105" t="s">
        <v>960</v>
      </c>
      <c r="C27" s="104" t="s">
        <v>959</v>
      </c>
      <c r="D27" s="114" t="s">
        <v>1206</v>
      </c>
      <c r="F27" s="105" t="s">
        <v>964</v>
      </c>
      <c r="G27" s="105" t="s">
        <v>574</v>
      </c>
      <c r="H27" s="105" t="s">
        <v>965</v>
      </c>
      <c r="I27" s="105" t="s">
        <v>554</v>
      </c>
      <c r="J27" s="113" t="s">
        <v>11</v>
      </c>
      <c r="M27" s="108" t="s">
        <v>1215</v>
      </c>
      <c r="N27" s="108" t="s">
        <v>1220</v>
      </c>
    </row>
    <row r="28" spans="1:14">
      <c r="A28" s="106" t="s">
        <v>583</v>
      </c>
      <c r="B28" s="105" t="s">
        <v>960</v>
      </c>
      <c r="C28" s="104" t="s">
        <v>959</v>
      </c>
      <c r="D28" s="114" t="s">
        <v>1206</v>
      </c>
      <c r="F28" s="105" t="s">
        <v>548</v>
      </c>
      <c r="G28" s="105" t="s">
        <v>548</v>
      </c>
      <c r="H28" s="105" t="s">
        <v>966</v>
      </c>
      <c r="I28" s="105" t="s">
        <v>556</v>
      </c>
      <c r="J28" s="113" t="s">
        <v>11</v>
      </c>
      <c r="M28" s="108" t="s">
        <v>1215</v>
      </c>
      <c r="N28" s="108" t="s">
        <v>1220</v>
      </c>
    </row>
    <row r="29" spans="1:14">
      <c r="A29" s="106" t="s">
        <v>584</v>
      </c>
      <c r="B29" s="105" t="s">
        <v>968</v>
      </c>
      <c r="C29" s="104" t="s">
        <v>967</v>
      </c>
      <c r="D29" s="114" t="s">
        <v>1206</v>
      </c>
      <c r="F29" s="105" t="s">
        <v>570</v>
      </c>
      <c r="G29" s="105" t="s">
        <v>570</v>
      </c>
      <c r="H29" s="105" t="s">
        <v>969</v>
      </c>
      <c r="I29" s="105" t="s">
        <v>552</v>
      </c>
      <c r="J29" s="113" t="s">
        <v>11</v>
      </c>
      <c r="M29" s="108" t="s">
        <v>1215</v>
      </c>
      <c r="N29" s="108" t="s">
        <v>1220</v>
      </c>
    </row>
    <row r="30" spans="1:14">
      <c r="A30" s="106" t="s">
        <v>585</v>
      </c>
      <c r="B30" s="105" t="s">
        <v>971</v>
      </c>
      <c r="C30" s="104" t="s">
        <v>970</v>
      </c>
      <c r="D30" s="114" t="s">
        <v>1206</v>
      </c>
      <c r="F30" s="105" t="s">
        <v>570</v>
      </c>
      <c r="G30" s="105" t="s">
        <v>570</v>
      </c>
      <c r="H30" s="105" t="s">
        <v>972</v>
      </c>
      <c r="I30" s="105" t="s">
        <v>559</v>
      </c>
      <c r="J30" s="113" t="s">
        <v>9</v>
      </c>
      <c r="K30" s="108" t="s">
        <v>1213</v>
      </c>
      <c r="M30" s="108" t="s">
        <v>1215</v>
      </c>
      <c r="N30" s="108" t="s">
        <v>1220</v>
      </c>
    </row>
    <row r="31" spans="1:14">
      <c r="A31" s="106" t="s">
        <v>586</v>
      </c>
      <c r="B31" s="105" t="s">
        <v>971</v>
      </c>
      <c r="C31" s="104" t="s">
        <v>970</v>
      </c>
      <c r="D31" s="114" t="s">
        <v>1206</v>
      </c>
      <c r="F31" s="105" t="s">
        <v>964</v>
      </c>
      <c r="G31" s="105" t="s">
        <v>574</v>
      </c>
      <c r="H31" s="105" t="s">
        <v>973</v>
      </c>
      <c r="I31" s="105" t="s">
        <v>587</v>
      </c>
      <c r="J31" s="113" t="s">
        <v>9</v>
      </c>
      <c r="K31" s="108" t="s">
        <v>1213</v>
      </c>
      <c r="M31" s="108" t="s">
        <v>1215</v>
      </c>
      <c r="N31" s="108" t="s">
        <v>1220</v>
      </c>
    </row>
    <row r="32" spans="1:14">
      <c r="A32" s="106" t="s">
        <v>588</v>
      </c>
      <c r="B32" s="105" t="s">
        <v>971</v>
      </c>
      <c r="C32" s="104" t="s">
        <v>970</v>
      </c>
      <c r="D32" s="114" t="s">
        <v>1206</v>
      </c>
      <c r="F32" s="105" t="s">
        <v>548</v>
      </c>
      <c r="G32" s="105" t="s">
        <v>548</v>
      </c>
      <c r="H32" s="105" t="s">
        <v>974</v>
      </c>
      <c r="I32" s="105" t="s">
        <v>552</v>
      </c>
      <c r="J32" s="113" t="s">
        <v>9</v>
      </c>
      <c r="K32" s="108" t="s">
        <v>1213</v>
      </c>
      <c r="M32" s="108" t="s">
        <v>1215</v>
      </c>
      <c r="N32" s="108" t="s">
        <v>1220</v>
      </c>
    </row>
    <row r="33" spans="1:14">
      <c r="A33" s="106" t="s">
        <v>589</v>
      </c>
      <c r="B33" s="105" t="s">
        <v>971</v>
      </c>
      <c r="C33" s="104" t="s">
        <v>970</v>
      </c>
      <c r="D33" s="114" t="s">
        <v>1206</v>
      </c>
      <c r="F33" s="105" t="s">
        <v>548</v>
      </c>
      <c r="G33" s="105" t="s">
        <v>548</v>
      </c>
      <c r="H33" s="105" t="s">
        <v>975</v>
      </c>
      <c r="I33" s="105" t="s">
        <v>552</v>
      </c>
      <c r="J33" s="113" t="s">
        <v>9</v>
      </c>
      <c r="K33" s="108" t="s">
        <v>1213</v>
      </c>
      <c r="M33" s="108" t="s">
        <v>1215</v>
      </c>
      <c r="N33" s="108" t="s">
        <v>1220</v>
      </c>
    </row>
    <row r="34" spans="1:14">
      <c r="A34" s="106" t="s">
        <v>590</v>
      </c>
      <c r="B34" s="105" t="s">
        <v>977</v>
      </c>
      <c r="C34" s="104" t="s">
        <v>976</v>
      </c>
      <c r="D34" s="114" t="s">
        <v>1206</v>
      </c>
      <c r="E34" s="116" t="s">
        <v>1206</v>
      </c>
      <c r="F34" s="105" t="s">
        <v>548</v>
      </c>
      <c r="G34" s="105" t="s">
        <v>548</v>
      </c>
      <c r="H34" s="105" t="s">
        <v>978</v>
      </c>
      <c r="I34" s="105" t="s">
        <v>591</v>
      </c>
      <c r="J34" s="113" t="s">
        <v>4</v>
      </c>
      <c r="N34" s="108" t="s">
        <v>1220</v>
      </c>
    </row>
    <row r="35" spans="1:14">
      <c r="A35" s="106" t="s">
        <v>592</v>
      </c>
      <c r="B35" s="105" t="s">
        <v>977</v>
      </c>
      <c r="C35" s="104" t="s">
        <v>976</v>
      </c>
      <c r="D35" s="114" t="s">
        <v>1206</v>
      </c>
      <c r="E35" s="116" t="s">
        <v>1206</v>
      </c>
      <c r="F35" s="105" t="s">
        <v>570</v>
      </c>
      <c r="G35" s="105" t="s">
        <v>570</v>
      </c>
      <c r="H35" s="105" t="s">
        <v>979</v>
      </c>
      <c r="I35" s="105" t="s">
        <v>554</v>
      </c>
      <c r="J35" s="113" t="s">
        <v>4</v>
      </c>
      <c r="N35" s="108" t="s">
        <v>1220</v>
      </c>
    </row>
    <row r="36" spans="1:14">
      <c r="A36" s="106" t="s">
        <v>593</v>
      </c>
      <c r="B36" s="105" t="s">
        <v>977</v>
      </c>
      <c r="C36" s="104" t="s">
        <v>976</v>
      </c>
      <c r="D36" s="114" t="s">
        <v>1206</v>
      </c>
      <c r="E36" s="116" t="s">
        <v>1206</v>
      </c>
      <c r="F36" s="105" t="s">
        <v>964</v>
      </c>
      <c r="G36" s="105" t="s">
        <v>574</v>
      </c>
      <c r="H36" s="105" t="s">
        <v>980</v>
      </c>
      <c r="I36" s="105" t="s">
        <v>572</v>
      </c>
      <c r="J36" s="113" t="s">
        <v>4</v>
      </c>
      <c r="N36" s="108" t="s">
        <v>1220</v>
      </c>
    </row>
    <row r="37" spans="1:14">
      <c r="A37" s="106" t="s">
        <v>594</v>
      </c>
      <c r="B37" s="105" t="s">
        <v>977</v>
      </c>
      <c r="C37" s="104" t="s">
        <v>976</v>
      </c>
      <c r="D37" s="114" t="s">
        <v>1206</v>
      </c>
      <c r="E37" s="116" t="s">
        <v>1206</v>
      </c>
      <c r="F37" s="105" t="s">
        <v>548</v>
      </c>
      <c r="G37" s="105" t="s">
        <v>548</v>
      </c>
      <c r="H37" s="105" t="s">
        <v>981</v>
      </c>
      <c r="I37" s="105" t="s">
        <v>552</v>
      </c>
      <c r="J37" s="113" t="s">
        <v>4</v>
      </c>
      <c r="N37" s="108" t="s">
        <v>1220</v>
      </c>
    </row>
    <row r="38" spans="1:14">
      <c r="A38" s="106" t="s">
        <v>595</v>
      </c>
      <c r="B38" s="105" t="s">
        <v>977</v>
      </c>
      <c r="C38" s="104" t="s">
        <v>976</v>
      </c>
      <c r="D38" s="114" t="s">
        <v>1206</v>
      </c>
      <c r="E38" s="116" t="s">
        <v>1206</v>
      </c>
      <c r="F38" s="105" t="s">
        <v>570</v>
      </c>
      <c r="G38" s="105" t="s">
        <v>570</v>
      </c>
      <c r="H38" s="105" t="s">
        <v>982</v>
      </c>
      <c r="I38" s="105" t="s">
        <v>552</v>
      </c>
      <c r="J38" s="113" t="s">
        <v>4</v>
      </c>
      <c r="N38" s="108" t="s">
        <v>1220</v>
      </c>
    </row>
    <row r="39" spans="1:14">
      <c r="A39" s="106" t="s">
        <v>596</v>
      </c>
      <c r="B39" s="105" t="s">
        <v>977</v>
      </c>
      <c r="C39" s="104" t="s">
        <v>976</v>
      </c>
      <c r="D39" s="114" t="s">
        <v>1206</v>
      </c>
      <c r="E39" s="116" t="s">
        <v>1206</v>
      </c>
      <c r="F39" s="105" t="s">
        <v>551</v>
      </c>
      <c r="G39" s="105" t="s">
        <v>551</v>
      </c>
      <c r="H39" s="105" t="s">
        <v>983</v>
      </c>
      <c r="I39" s="105" t="s">
        <v>559</v>
      </c>
      <c r="J39" s="113" t="s">
        <v>4</v>
      </c>
      <c r="N39" s="108" t="s">
        <v>1220</v>
      </c>
    </row>
    <row r="40" spans="1:14">
      <c r="A40" s="106" t="s">
        <v>597</v>
      </c>
      <c r="B40" s="105" t="s">
        <v>977</v>
      </c>
      <c r="C40" s="104" t="s">
        <v>976</v>
      </c>
      <c r="D40" s="114" t="s">
        <v>1206</v>
      </c>
      <c r="E40" s="116" t="s">
        <v>1206</v>
      </c>
      <c r="F40" s="105" t="s">
        <v>984</v>
      </c>
      <c r="G40" s="105" t="s">
        <v>598</v>
      </c>
      <c r="H40" s="105" t="s">
        <v>974</v>
      </c>
      <c r="I40" s="105" t="s">
        <v>552</v>
      </c>
      <c r="J40" s="113" t="s">
        <v>4</v>
      </c>
      <c r="N40" s="108" t="s">
        <v>1220</v>
      </c>
    </row>
    <row r="41" spans="1:14">
      <c r="A41" s="106" t="s">
        <v>599</v>
      </c>
      <c r="B41" s="105" t="s">
        <v>977</v>
      </c>
      <c r="C41" s="104" t="s">
        <v>976</v>
      </c>
      <c r="D41" s="114" t="s">
        <v>1206</v>
      </c>
      <c r="E41" s="116" t="s">
        <v>1206</v>
      </c>
      <c r="F41" s="105" t="s">
        <v>548</v>
      </c>
      <c r="G41" s="105" t="s">
        <v>548</v>
      </c>
      <c r="H41" s="105" t="s">
        <v>985</v>
      </c>
      <c r="I41" s="105" t="s">
        <v>552</v>
      </c>
      <c r="J41" s="113" t="s">
        <v>4</v>
      </c>
      <c r="N41" s="108" t="s">
        <v>1220</v>
      </c>
    </row>
    <row r="42" spans="1:14">
      <c r="A42" s="106" t="s">
        <v>600</v>
      </c>
      <c r="B42" s="105" t="s">
        <v>977</v>
      </c>
      <c r="C42" s="104" t="s">
        <v>976</v>
      </c>
      <c r="D42" s="114" t="s">
        <v>1206</v>
      </c>
      <c r="E42" s="116" t="s">
        <v>1206</v>
      </c>
      <c r="F42" s="105" t="s">
        <v>548</v>
      </c>
      <c r="G42" s="105" t="s">
        <v>548</v>
      </c>
      <c r="H42" s="105" t="s">
        <v>981</v>
      </c>
      <c r="I42" s="105" t="s">
        <v>552</v>
      </c>
      <c r="J42" s="113" t="s">
        <v>4</v>
      </c>
      <c r="N42" s="108" t="s">
        <v>1220</v>
      </c>
    </row>
    <row r="43" spans="1:14">
      <c r="A43" s="106" t="s">
        <v>601</v>
      </c>
      <c r="B43" s="105" t="s">
        <v>977</v>
      </c>
      <c r="C43" s="104" t="s">
        <v>976</v>
      </c>
      <c r="D43" s="114" t="s">
        <v>1206</v>
      </c>
      <c r="E43" s="116" t="s">
        <v>1206</v>
      </c>
      <c r="F43" s="105" t="s">
        <v>548</v>
      </c>
      <c r="G43" s="105" t="s">
        <v>548</v>
      </c>
      <c r="H43" s="105" t="s">
        <v>986</v>
      </c>
      <c r="I43" s="105" t="s">
        <v>602</v>
      </c>
      <c r="J43" s="113" t="s">
        <v>4</v>
      </c>
      <c r="N43" s="108" t="s">
        <v>1220</v>
      </c>
    </row>
    <row r="44" spans="1:14">
      <c r="A44" s="106" t="s">
        <v>603</v>
      </c>
      <c r="B44" s="105" t="s">
        <v>988</v>
      </c>
      <c r="C44" s="104" t="s">
        <v>987</v>
      </c>
      <c r="D44" s="114" t="s">
        <v>1206</v>
      </c>
      <c r="E44" s="116" t="s">
        <v>1206</v>
      </c>
      <c r="F44" s="105" t="s">
        <v>548</v>
      </c>
      <c r="G44" s="105" t="s">
        <v>548</v>
      </c>
      <c r="H44" s="105" t="s">
        <v>989</v>
      </c>
      <c r="I44" s="105" t="s">
        <v>552</v>
      </c>
      <c r="J44" s="113" t="s">
        <v>10</v>
      </c>
      <c r="L44" s="108" t="s">
        <v>1212</v>
      </c>
      <c r="M44" s="108"/>
      <c r="N44" s="108" t="s">
        <v>1217</v>
      </c>
    </row>
    <row r="45" spans="1:14">
      <c r="A45" s="106" t="s">
        <v>604</v>
      </c>
      <c r="B45" s="105" t="s">
        <v>988</v>
      </c>
      <c r="C45" s="104" t="s">
        <v>987</v>
      </c>
      <c r="D45" s="114" t="s">
        <v>1206</v>
      </c>
      <c r="E45" s="116" t="s">
        <v>1206</v>
      </c>
      <c r="F45" s="105" t="s">
        <v>548</v>
      </c>
      <c r="G45" s="105" t="s">
        <v>548</v>
      </c>
      <c r="H45" s="105" t="s">
        <v>990</v>
      </c>
      <c r="I45" s="105" t="s">
        <v>556</v>
      </c>
      <c r="J45" s="113" t="s">
        <v>10</v>
      </c>
      <c r="L45" s="108" t="s">
        <v>1212</v>
      </c>
      <c r="M45" s="108"/>
      <c r="N45" s="108" t="s">
        <v>1217</v>
      </c>
    </row>
    <row r="46" spans="1:14">
      <c r="A46" s="106" t="s">
        <v>605</v>
      </c>
      <c r="B46" s="105" t="s">
        <v>988</v>
      </c>
      <c r="C46" s="104" t="s">
        <v>987</v>
      </c>
      <c r="D46" s="114" t="s">
        <v>1206</v>
      </c>
      <c r="E46" s="116" t="s">
        <v>1206</v>
      </c>
      <c r="F46" s="105" t="s">
        <v>548</v>
      </c>
      <c r="G46" s="105" t="s">
        <v>548</v>
      </c>
      <c r="H46" s="105" t="s">
        <v>991</v>
      </c>
      <c r="I46" s="105" t="s">
        <v>556</v>
      </c>
      <c r="J46" s="113" t="s">
        <v>10</v>
      </c>
      <c r="L46" s="108" t="s">
        <v>1212</v>
      </c>
      <c r="M46" s="108"/>
      <c r="N46" s="108" t="s">
        <v>1217</v>
      </c>
    </row>
    <row r="47" spans="1:14">
      <c r="A47" s="106" t="s">
        <v>606</v>
      </c>
      <c r="B47" s="105" t="s">
        <v>988</v>
      </c>
      <c r="C47" s="104" t="s">
        <v>987</v>
      </c>
      <c r="D47" s="114" t="s">
        <v>1206</v>
      </c>
      <c r="E47" s="116" t="s">
        <v>1206</v>
      </c>
      <c r="F47" s="105" t="s">
        <v>548</v>
      </c>
      <c r="G47" s="105" t="s">
        <v>548</v>
      </c>
      <c r="H47" s="105" t="s">
        <v>992</v>
      </c>
      <c r="I47" s="105" t="s">
        <v>552</v>
      </c>
      <c r="J47" s="113" t="s">
        <v>10</v>
      </c>
      <c r="L47" s="108" t="s">
        <v>1212</v>
      </c>
      <c r="M47" s="108"/>
      <c r="N47" s="108" t="s">
        <v>1217</v>
      </c>
    </row>
    <row r="48" spans="1:14">
      <c r="A48" s="106" t="s">
        <v>607</v>
      </c>
      <c r="B48" s="105" t="s">
        <v>988</v>
      </c>
      <c r="C48" s="104" t="s">
        <v>987</v>
      </c>
      <c r="D48" s="114" t="s">
        <v>1206</v>
      </c>
      <c r="E48" s="116" t="s">
        <v>1206</v>
      </c>
      <c r="F48" s="105" t="s">
        <v>548</v>
      </c>
      <c r="G48" s="105" t="s">
        <v>548</v>
      </c>
      <c r="H48" s="105" t="s">
        <v>993</v>
      </c>
      <c r="I48" s="105" t="s">
        <v>608</v>
      </c>
      <c r="J48" s="113" t="s">
        <v>10</v>
      </c>
      <c r="L48" s="108" t="s">
        <v>1212</v>
      </c>
      <c r="M48" s="108"/>
      <c r="N48" s="108" t="s">
        <v>1217</v>
      </c>
    </row>
    <row r="49" spans="1:14">
      <c r="A49" s="106" t="s">
        <v>609</v>
      </c>
      <c r="B49" s="105" t="s">
        <v>988</v>
      </c>
      <c r="C49" s="104" t="s">
        <v>987</v>
      </c>
      <c r="D49" s="114" t="s">
        <v>1206</v>
      </c>
      <c r="E49" s="116" t="s">
        <v>1206</v>
      </c>
      <c r="F49" s="105" t="s">
        <v>548</v>
      </c>
      <c r="G49" s="105" t="s">
        <v>548</v>
      </c>
      <c r="H49" s="105" t="s">
        <v>994</v>
      </c>
      <c r="I49" s="105" t="s">
        <v>554</v>
      </c>
      <c r="J49" s="113" t="s">
        <v>10</v>
      </c>
      <c r="L49" s="108" t="s">
        <v>1212</v>
      </c>
      <c r="M49" s="108"/>
      <c r="N49" s="108" t="s">
        <v>1217</v>
      </c>
    </row>
    <row r="50" spans="1:14">
      <c r="A50" s="106" t="s">
        <v>610</v>
      </c>
      <c r="B50" s="105" t="s">
        <v>988</v>
      </c>
      <c r="C50" s="104" t="s">
        <v>987</v>
      </c>
      <c r="D50" s="114" t="s">
        <v>1206</v>
      </c>
      <c r="E50" s="116" t="s">
        <v>1206</v>
      </c>
      <c r="F50" s="105" t="s">
        <v>548</v>
      </c>
      <c r="G50" s="105" t="s">
        <v>548</v>
      </c>
      <c r="H50" s="105" t="s">
        <v>995</v>
      </c>
      <c r="I50" s="105" t="s">
        <v>559</v>
      </c>
      <c r="J50" s="113" t="s">
        <v>10</v>
      </c>
      <c r="L50" s="108" t="s">
        <v>1212</v>
      </c>
      <c r="M50" s="108"/>
      <c r="N50" s="108" t="s">
        <v>1217</v>
      </c>
    </row>
    <row r="51" spans="1:14">
      <c r="A51" s="106" t="s">
        <v>611</v>
      </c>
      <c r="B51" s="105" t="s">
        <v>988</v>
      </c>
      <c r="C51" s="104" t="s">
        <v>987</v>
      </c>
      <c r="D51" s="114" t="s">
        <v>1206</v>
      </c>
      <c r="E51" s="116" t="s">
        <v>1206</v>
      </c>
      <c r="F51" s="105" t="s">
        <v>548</v>
      </c>
      <c r="G51" s="105" t="s">
        <v>548</v>
      </c>
      <c r="H51" s="105" t="s">
        <v>996</v>
      </c>
      <c r="I51" s="105" t="s">
        <v>552</v>
      </c>
      <c r="J51" s="113" t="s">
        <v>10</v>
      </c>
      <c r="L51" s="108" t="s">
        <v>1212</v>
      </c>
      <c r="M51" s="108"/>
      <c r="N51" s="108" t="s">
        <v>1217</v>
      </c>
    </row>
    <row r="52" spans="1:14">
      <c r="A52" s="106" t="s">
        <v>612</v>
      </c>
      <c r="B52" s="105" t="s">
        <v>988</v>
      </c>
      <c r="C52" s="104" t="s">
        <v>987</v>
      </c>
      <c r="D52" s="114" t="s">
        <v>1206</v>
      </c>
      <c r="E52" s="116" t="s">
        <v>1206</v>
      </c>
      <c r="F52" s="105" t="s">
        <v>548</v>
      </c>
      <c r="G52" s="105" t="s">
        <v>548</v>
      </c>
      <c r="H52" s="105" t="s">
        <v>994</v>
      </c>
      <c r="I52" s="105" t="s">
        <v>554</v>
      </c>
      <c r="J52" s="113" t="s">
        <v>10</v>
      </c>
      <c r="L52" s="108" t="s">
        <v>1212</v>
      </c>
      <c r="M52" s="108"/>
      <c r="N52" s="108" t="s">
        <v>1217</v>
      </c>
    </row>
    <row r="53" spans="1:14">
      <c r="A53" s="106" t="s">
        <v>613</v>
      </c>
      <c r="B53" s="105" t="s">
        <v>988</v>
      </c>
      <c r="C53" s="104" t="s">
        <v>987</v>
      </c>
      <c r="D53" s="114" t="s">
        <v>1206</v>
      </c>
      <c r="E53" s="116" t="s">
        <v>1206</v>
      </c>
      <c r="F53" s="105" t="s">
        <v>548</v>
      </c>
      <c r="G53" s="105" t="s">
        <v>548</v>
      </c>
      <c r="H53" s="105" t="s">
        <v>997</v>
      </c>
      <c r="I53" s="105" t="s">
        <v>559</v>
      </c>
      <c r="J53" s="113" t="s">
        <v>10</v>
      </c>
      <c r="L53" s="108" t="s">
        <v>1212</v>
      </c>
      <c r="M53" s="108"/>
      <c r="N53" s="108" t="s">
        <v>1217</v>
      </c>
    </row>
    <row r="54" spans="1:14">
      <c r="A54" s="106" t="s">
        <v>614</v>
      </c>
      <c r="B54" s="108" t="s">
        <v>999</v>
      </c>
      <c r="C54" s="104" t="s">
        <v>998</v>
      </c>
      <c r="D54" s="114" t="s">
        <v>1206</v>
      </c>
      <c r="E54" s="116" t="s">
        <v>1206</v>
      </c>
      <c r="F54" s="105" t="s">
        <v>615</v>
      </c>
      <c r="G54" s="105" t="s">
        <v>615</v>
      </c>
      <c r="H54" s="105" t="s">
        <v>587</v>
      </c>
      <c r="I54" s="105" t="s">
        <v>587</v>
      </c>
      <c r="J54" s="113" t="s">
        <v>4</v>
      </c>
      <c r="K54" s="108" t="s">
        <v>1213</v>
      </c>
      <c r="N54" s="108" t="s">
        <v>1219</v>
      </c>
    </row>
    <row r="55" spans="1:14">
      <c r="A55" s="106" t="s">
        <v>616</v>
      </c>
      <c r="B55" s="108" t="s">
        <v>999</v>
      </c>
      <c r="C55" s="104" t="s">
        <v>998</v>
      </c>
      <c r="D55" s="114" t="s">
        <v>1206</v>
      </c>
      <c r="E55" s="116" t="s">
        <v>1206</v>
      </c>
      <c r="F55" s="105" t="s">
        <v>548</v>
      </c>
      <c r="G55" s="105" t="s">
        <v>548</v>
      </c>
      <c r="H55" s="105" t="s">
        <v>945</v>
      </c>
      <c r="I55" s="105" t="s">
        <v>552</v>
      </c>
      <c r="J55" s="113" t="s">
        <v>4</v>
      </c>
      <c r="K55" s="108" t="s">
        <v>1213</v>
      </c>
      <c r="N55" s="108" t="s">
        <v>1219</v>
      </c>
    </row>
    <row r="56" spans="1:14">
      <c r="A56" s="106" t="s">
        <v>617</v>
      </c>
      <c r="B56" s="108" t="s">
        <v>999</v>
      </c>
      <c r="C56" s="104" t="s">
        <v>998</v>
      </c>
      <c r="D56" s="114" t="s">
        <v>1206</v>
      </c>
      <c r="E56" s="116" t="s">
        <v>1206</v>
      </c>
      <c r="F56" s="105" t="s">
        <v>548</v>
      </c>
      <c r="G56" s="105" t="s">
        <v>548</v>
      </c>
      <c r="H56" s="105" t="s">
        <v>1000</v>
      </c>
      <c r="I56" s="105" t="s">
        <v>552</v>
      </c>
      <c r="J56" s="113" t="s">
        <v>4</v>
      </c>
      <c r="K56" s="108" t="s">
        <v>1213</v>
      </c>
      <c r="N56" s="108" t="s">
        <v>1219</v>
      </c>
    </row>
    <row r="57" spans="1:14">
      <c r="A57" s="106" t="s">
        <v>618</v>
      </c>
      <c r="B57" s="108" t="s">
        <v>999</v>
      </c>
      <c r="C57" s="104" t="s">
        <v>998</v>
      </c>
      <c r="D57" s="114" t="s">
        <v>1206</v>
      </c>
      <c r="E57" s="116" t="s">
        <v>1206</v>
      </c>
      <c r="F57" s="105" t="s">
        <v>548</v>
      </c>
      <c r="G57" s="105" t="s">
        <v>548</v>
      </c>
      <c r="H57" s="105" t="s">
        <v>619</v>
      </c>
      <c r="I57" s="105" t="s">
        <v>619</v>
      </c>
      <c r="J57" s="113" t="s">
        <v>4</v>
      </c>
      <c r="K57" s="108" t="s">
        <v>1213</v>
      </c>
      <c r="N57" s="108" t="s">
        <v>1219</v>
      </c>
    </row>
    <row r="58" spans="1:14">
      <c r="A58" s="106" t="s">
        <v>620</v>
      </c>
      <c r="B58" s="108" t="s">
        <v>999</v>
      </c>
      <c r="C58" s="104" t="s">
        <v>998</v>
      </c>
      <c r="D58" s="114" t="s">
        <v>1206</v>
      </c>
      <c r="E58" s="116" t="s">
        <v>1206</v>
      </c>
      <c r="F58" s="105" t="s">
        <v>548</v>
      </c>
      <c r="G58" s="105" t="s">
        <v>548</v>
      </c>
      <c r="H58" s="105" t="s">
        <v>937</v>
      </c>
      <c r="I58" s="105" t="s">
        <v>552</v>
      </c>
      <c r="J58" s="113" t="s">
        <v>4</v>
      </c>
      <c r="K58" s="108" t="s">
        <v>1213</v>
      </c>
      <c r="N58" s="108" t="s">
        <v>1219</v>
      </c>
    </row>
    <row r="59" spans="1:14">
      <c r="A59" s="106" t="s">
        <v>621</v>
      </c>
      <c r="B59" s="108" t="s">
        <v>999</v>
      </c>
      <c r="C59" s="104" t="s">
        <v>998</v>
      </c>
      <c r="D59" s="114" t="s">
        <v>1206</v>
      </c>
      <c r="E59" s="116" t="s">
        <v>1206</v>
      </c>
      <c r="F59" s="105" t="s">
        <v>964</v>
      </c>
      <c r="G59" s="105" t="s">
        <v>574</v>
      </c>
      <c r="H59" s="105" t="s">
        <v>1001</v>
      </c>
      <c r="I59" s="105" t="s">
        <v>587</v>
      </c>
      <c r="J59" s="113" t="s">
        <v>4</v>
      </c>
      <c r="K59" s="108" t="s">
        <v>1213</v>
      </c>
      <c r="N59" s="108" t="s">
        <v>1219</v>
      </c>
    </row>
    <row r="60" spans="1:14">
      <c r="A60" s="106" t="s">
        <v>622</v>
      </c>
      <c r="B60" s="108" t="s">
        <v>999</v>
      </c>
      <c r="C60" s="104" t="s">
        <v>998</v>
      </c>
      <c r="D60" s="114" t="s">
        <v>1206</v>
      </c>
      <c r="E60" s="116" t="s">
        <v>1206</v>
      </c>
      <c r="F60" s="105" t="s">
        <v>615</v>
      </c>
      <c r="G60" s="105" t="s">
        <v>615</v>
      </c>
      <c r="H60" s="105" t="s">
        <v>1002</v>
      </c>
      <c r="I60" s="105" t="s">
        <v>556</v>
      </c>
      <c r="J60" s="113" t="s">
        <v>4</v>
      </c>
      <c r="K60" s="108" t="s">
        <v>1213</v>
      </c>
      <c r="N60" s="108" t="s">
        <v>1219</v>
      </c>
    </row>
    <row r="61" spans="1:14">
      <c r="A61" s="106" t="s">
        <v>623</v>
      </c>
      <c r="B61" s="108" t="s">
        <v>999</v>
      </c>
      <c r="C61" s="104" t="s">
        <v>998</v>
      </c>
      <c r="D61" s="114" t="s">
        <v>1206</v>
      </c>
      <c r="E61" s="116" t="s">
        <v>1206</v>
      </c>
      <c r="F61" s="105" t="s">
        <v>548</v>
      </c>
      <c r="G61" s="105" t="s">
        <v>548</v>
      </c>
      <c r="H61" s="105" t="s">
        <v>937</v>
      </c>
      <c r="I61" s="105" t="s">
        <v>552</v>
      </c>
      <c r="J61" s="113" t="s">
        <v>4</v>
      </c>
      <c r="K61" s="108" t="s">
        <v>1213</v>
      </c>
      <c r="N61" s="108" t="s">
        <v>1219</v>
      </c>
    </row>
    <row r="62" spans="1:14">
      <c r="A62" s="106" t="s">
        <v>624</v>
      </c>
      <c r="B62" s="108" t="s">
        <v>999</v>
      </c>
      <c r="C62" s="104" t="s">
        <v>998</v>
      </c>
      <c r="D62" s="114" t="s">
        <v>1206</v>
      </c>
      <c r="E62" s="116" t="s">
        <v>1206</v>
      </c>
      <c r="F62" s="105" t="s">
        <v>548</v>
      </c>
      <c r="G62" s="105" t="s">
        <v>548</v>
      </c>
      <c r="H62" s="105" t="s">
        <v>1003</v>
      </c>
      <c r="I62" s="105" t="s">
        <v>587</v>
      </c>
      <c r="J62" s="113" t="s">
        <v>4</v>
      </c>
      <c r="K62" s="108" t="s">
        <v>1213</v>
      </c>
      <c r="N62" s="108" t="s">
        <v>1219</v>
      </c>
    </row>
    <row r="63" spans="1:14">
      <c r="A63" s="106" t="s">
        <v>625</v>
      </c>
      <c r="B63" s="108" t="s">
        <v>999</v>
      </c>
      <c r="C63" s="104" t="s">
        <v>998</v>
      </c>
      <c r="D63" s="114" t="s">
        <v>1206</v>
      </c>
      <c r="E63" s="116" t="s">
        <v>1206</v>
      </c>
      <c r="F63" s="105" t="s">
        <v>548</v>
      </c>
      <c r="G63" s="105" t="s">
        <v>548</v>
      </c>
      <c r="H63" s="105" t="s">
        <v>966</v>
      </c>
      <c r="I63" s="105" t="s">
        <v>556</v>
      </c>
      <c r="J63" s="113" t="s">
        <v>4</v>
      </c>
      <c r="K63" s="108" t="s">
        <v>1213</v>
      </c>
      <c r="N63" s="108" t="s">
        <v>1219</v>
      </c>
    </row>
    <row r="64" spans="1:14">
      <c r="A64" s="106" t="s">
        <v>626</v>
      </c>
      <c r="B64" s="105" t="s">
        <v>1005</v>
      </c>
      <c r="C64" s="104" t="s">
        <v>1004</v>
      </c>
      <c r="D64" s="114" t="s">
        <v>1206</v>
      </c>
      <c r="E64" s="116" t="s">
        <v>1206</v>
      </c>
      <c r="F64" s="105" t="s">
        <v>548</v>
      </c>
      <c r="G64" s="105" t="s">
        <v>548</v>
      </c>
      <c r="H64" s="105" t="s">
        <v>979</v>
      </c>
      <c r="I64" s="105" t="s">
        <v>554</v>
      </c>
      <c r="J64" s="113" t="s">
        <v>8</v>
      </c>
      <c r="K64" s="108" t="s">
        <v>1213</v>
      </c>
      <c r="N64" s="108" t="s">
        <v>1220</v>
      </c>
    </row>
    <row r="65" spans="1:14">
      <c r="A65" s="106" t="s">
        <v>627</v>
      </c>
      <c r="B65" s="105" t="s">
        <v>1005</v>
      </c>
      <c r="C65" s="104" t="s">
        <v>1004</v>
      </c>
      <c r="D65" s="114" t="s">
        <v>1206</v>
      </c>
      <c r="E65" s="116" t="s">
        <v>1206</v>
      </c>
      <c r="F65" s="105" t="s">
        <v>548</v>
      </c>
      <c r="G65" s="105" t="s">
        <v>548</v>
      </c>
      <c r="H65" s="105" t="s">
        <v>1006</v>
      </c>
      <c r="I65" s="105" t="s">
        <v>552</v>
      </c>
      <c r="J65" s="113" t="s">
        <v>8</v>
      </c>
      <c r="K65" s="108" t="s">
        <v>1213</v>
      </c>
      <c r="N65" s="108" t="s">
        <v>1220</v>
      </c>
    </row>
    <row r="66" spans="1:14">
      <c r="A66" s="106" t="s">
        <v>628</v>
      </c>
      <c r="B66" s="105" t="s">
        <v>1005</v>
      </c>
      <c r="C66" s="104" t="s">
        <v>1004</v>
      </c>
      <c r="D66" s="114" t="s">
        <v>1206</v>
      </c>
      <c r="F66" s="105" t="s">
        <v>548</v>
      </c>
      <c r="G66" s="105" t="s">
        <v>548</v>
      </c>
      <c r="H66" s="105" t="s">
        <v>983</v>
      </c>
      <c r="I66" s="105" t="s">
        <v>559</v>
      </c>
      <c r="J66" s="113" t="s">
        <v>8</v>
      </c>
      <c r="K66" s="108" t="s">
        <v>1213</v>
      </c>
      <c r="N66" s="108" t="s">
        <v>1220</v>
      </c>
    </row>
    <row r="67" spans="1:14">
      <c r="A67" s="106" t="s">
        <v>629</v>
      </c>
      <c r="B67" s="105" t="s">
        <v>1005</v>
      </c>
      <c r="C67" s="104" t="s">
        <v>1004</v>
      </c>
      <c r="D67" s="114" t="s">
        <v>1206</v>
      </c>
      <c r="F67" s="105" t="s">
        <v>548</v>
      </c>
      <c r="G67" s="105" t="s">
        <v>548</v>
      </c>
      <c r="H67" s="105" t="s">
        <v>1007</v>
      </c>
      <c r="I67" s="105" t="s">
        <v>556</v>
      </c>
      <c r="J67" s="113" t="s">
        <v>8</v>
      </c>
      <c r="K67" s="108" t="s">
        <v>1213</v>
      </c>
      <c r="N67" s="108" t="s">
        <v>1220</v>
      </c>
    </row>
    <row r="68" spans="1:14">
      <c r="A68" s="106" t="s">
        <v>630</v>
      </c>
      <c r="B68" s="105" t="s">
        <v>1005</v>
      </c>
      <c r="C68" s="104" t="s">
        <v>1004</v>
      </c>
      <c r="D68" s="114" t="s">
        <v>1206</v>
      </c>
      <c r="F68" s="105" t="s">
        <v>551</v>
      </c>
      <c r="G68" s="105" t="s">
        <v>551</v>
      </c>
      <c r="H68" s="105" t="s">
        <v>1008</v>
      </c>
      <c r="I68" s="105" t="s">
        <v>608</v>
      </c>
      <c r="J68" s="113" t="s">
        <v>8</v>
      </c>
      <c r="K68" s="108" t="s">
        <v>1213</v>
      </c>
      <c r="N68" s="108" t="s">
        <v>1220</v>
      </c>
    </row>
    <row r="69" spans="1:14">
      <c r="A69" s="106" t="s">
        <v>631</v>
      </c>
      <c r="B69" s="105" t="s">
        <v>1010</v>
      </c>
      <c r="C69" s="104" t="s">
        <v>1009</v>
      </c>
      <c r="D69" s="114" t="s">
        <v>1206</v>
      </c>
      <c r="E69" s="116" t="s">
        <v>1206</v>
      </c>
      <c r="F69" s="105" t="s">
        <v>964</v>
      </c>
      <c r="G69" s="105" t="s">
        <v>574</v>
      </c>
      <c r="H69" s="105" t="s">
        <v>1000</v>
      </c>
      <c r="I69" s="105" t="s">
        <v>552</v>
      </c>
      <c r="J69" s="113" t="s">
        <v>10</v>
      </c>
      <c r="N69" s="108" t="s">
        <v>1220</v>
      </c>
    </row>
    <row r="70" spans="1:14">
      <c r="A70" s="106" t="s">
        <v>632</v>
      </c>
      <c r="B70" s="105" t="s">
        <v>1010</v>
      </c>
      <c r="C70" s="104" t="s">
        <v>1009</v>
      </c>
      <c r="D70" s="114" t="s">
        <v>1206</v>
      </c>
      <c r="E70" s="116" t="s">
        <v>1206</v>
      </c>
      <c r="F70" s="105" t="s">
        <v>548</v>
      </c>
      <c r="G70" s="105" t="s">
        <v>548</v>
      </c>
      <c r="H70" s="105" t="s">
        <v>1011</v>
      </c>
      <c r="I70" s="105" t="s">
        <v>552</v>
      </c>
      <c r="J70" s="113" t="s">
        <v>10</v>
      </c>
      <c r="N70" s="108" t="s">
        <v>1220</v>
      </c>
    </row>
    <row r="71" spans="1:14">
      <c r="A71" s="106" t="s">
        <v>633</v>
      </c>
      <c r="B71" s="105" t="s">
        <v>1010</v>
      </c>
      <c r="C71" s="104" t="s">
        <v>1009</v>
      </c>
      <c r="D71" s="114" t="s">
        <v>1206</v>
      </c>
      <c r="E71" s="116" t="s">
        <v>1206</v>
      </c>
      <c r="F71" s="105" t="s">
        <v>548</v>
      </c>
      <c r="G71" s="105" t="s">
        <v>548</v>
      </c>
      <c r="H71" s="105" t="s">
        <v>969</v>
      </c>
      <c r="I71" s="105" t="s">
        <v>552</v>
      </c>
      <c r="J71" s="113" t="s">
        <v>10</v>
      </c>
      <c r="N71" s="108" t="s">
        <v>1220</v>
      </c>
    </row>
    <row r="72" spans="1:14">
      <c r="A72" s="106" t="s">
        <v>634</v>
      </c>
      <c r="B72" s="105" t="s">
        <v>1010</v>
      </c>
      <c r="C72" s="104" t="s">
        <v>1009</v>
      </c>
      <c r="D72" s="114" t="s">
        <v>1206</v>
      </c>
      <c r="E72" s="116" t="s">
        <v>1206</v>
      </c>
      <c r="F72" s="105" t="s">
        <v>548</v>
      </c>
      <c r="G72" s="105" t="s">
        <v>548</v>
      </c>
      <c r="H72" s="105" t="s">
        <v>981</v>
      </c>
      <c r="I72" s="105" t="s">
        <v>552</v>
      </c>
      <c r="J72" s="113" t="s">
        <v>10</v>
      </c>
      <c r="N72" s="108" t="s">
        <v>1220</v>
      </c>
    </row>
    <row r="73" spans="1:14">
      <c r="A73" s="106" t="s">
        <v>635</v>
      </c>
      <c r="B73" s="105" t="s">
        <v>1010</v>
      </c>
      <c r="C73" s="104" t="s">
        <v>1009</v>
      </c>
      <c r="D73" s="114" t="s">
        <v>1206</v>
      </c>
      <c r="E73" s="116" t="s">
        <v>1206</v>
      </c>
      <c r="F73" s="105" t="s">
        <v>548</v>
      </c>
      <c r="G73" s="105" t="s">
        <v>548</v>
      </c>
      <c r="H73" s="105" t="s">
        <v>1000</v>
      </c>
      <c r="I73" s="105" t="s">
        <v>552</v>
      </c>
      <c r="J73" s="113" t="s">
        <v>10</v>
      </c>
      <c r="N73" s="108" t="s">
        <v>1220</v>
      </c>
    </row>
    <row r="74" spans="1:14">
      <c r="A74" s="106" t="s">
        <v>636</v>
      </c>
      <c r="B74" s="105" t="s">
        <v>1010</v>
      </c>
      <c r="C74" s="104" t="s">
        <v>1009</v>
      </c>
      <c r="D74" s="114" t="s">
        <v>1206</v>
      </c>
      <c r="E74" s="116" t="s">
        <v>1206</v>
      </c>
      <c r="F74" s="105" t="s">
        <v>964</v>
      </c>
      <c r="G74" s="105" t="s">
        <v>574</v>
      </c>
      <c r="H74" s="105" t="s">
        <v>996</v>
      </c>
      <c r="I74" s="105" t="s">
        <v>552</v>
      </c>
      <c r="J74" s="113" t="s">
        <v>10</v>
      </c>
      <c r="N74" s="108" t="s">
        <v>1220</v>
      </c>
    </row>
    <row r="75" spans="1:14">
      <c r="A75" s="106" t="s">
        <v>637</v>
      </c>
      <c r="B75" s="105" t="s">
        <v>1010</v>
      </c>
      <c r="C75" s="104" t="s">
        <v>1009</v>
      </c>
      <c r="D75" s="114" t="s">
        <v>1206</v>
      </c>
      <c r="E75" s="116" t="s">
        <v>1206</v>
      </c>
      <c r="F75" s="105" t="s">
        <v>548</v>
      </c>
      <c r="G75" s="105" t="s">
        <v>548</v>
      </c>
      <c r="H75" s="105" t="s">
        <v>949</v>
      </c>
      <c r="I75" s="105" t="s">
        <v>552</v>
      </c>
      <c r="J75" s="113" t="s">
        <v>10</v>
      </c>
      <c r="N75" s="108" t="s">
        <v>1220</v>
      </c>
    </row>
    <row r="76" spans="1:14">
      <c r="A76" s="106" t="s">
        <v>638</v>
      </c>
      <c r="B76" s="105" t="s">
        <v>1010</v>
      </c>
      <c r="C76" s="104" t="s">
        <v>1009</v>
      </c>
      <c r="D76" s="114" t="s">
        <v>1206</v>
      </c>
      <c r="E76" s="116" t="s">
        <v>1206</v>
      </c>
      <c r="F76" s="105" t="s">
        <v>548</v>
      </c>
      <c r="G76" s="105" t="s">
        <v>548</v>
      </c>
      <c r="H76" s="105" t="s">
        <v>1012</v>
      </c>
      <c r="I76" s="105" t="s">
        <v>552</v>
      </c>
      <c r="J76" s="113" t="s">
        <v>10</v>
      </c>
      <c r="N76" s="108" t="s">
        <v>1220</v>
      </c>
    </row>
    <row r="77" spans="1:14">
      <c r="A77" s="106" t="s">
        <v>639</v>
      </c>
      <c r="B77" s="105" t="s">
        <v>1010</v>
      </c>
      <c r="C77" s="104" t="s">
        <v>1009</v>
      </c>
      <c r="D77" s="114" t="s">
        <v>1206</v>
      </c>
      <c r="E77" s="116" t="s">
        <v>1206</v>
      </c>
      <c r="F77" s="105" t="s">
        <v>548</v>
      </c>
      <c r="G77" s="105" t="s">
        <v>548</v>
      </c>
      <c r="H77" s="105" t="s">
        <v>1013</v>
      </c>
      <c r="I77" s="105" t="s">
        <v>587</v>
      </c>
      <c r="J77" s="113" t="s">
        <v>10</v>
      </c>
      <c r="N77" s="108" t="s">
        <v>1220</v>
      </c>
    </row>
    <row r="78" spans="1:14">
      <c r="A78" s="106" t="s">
        <v>640</v>
      </c>
      <c r="B78" s="105" t="s">
        <v>1010</v>
      </c>
      <c r="C78" s="104" t="s">
        <v>1009</v>
      </c>
      <c r="D78" s="114" t="s">
        <v>1206</v>
      </c>
      <c r="E78" s="116" t="s">
        <v>1206</v>
      </c>
      <c r="F78" s="105" t="s">
        <v>548</v>
      </c>
      <c r="G78" s="105" t="s">
        <v>548</v>
      </c>
      <c r="H78" s="105" t="s">
        <v>986</v>
      </c>
      <c r="I78" s="105" t="s">
        <v>602</v>
      </c>
      <c r="J78" s="113" t="s">
        <v>10</v>
      </c>
      <c r="N78" s="108" t="s">
        <v>1220</v>
      </c>
    </row>
    <row r="79" spans="1:14">
      <c r="A79" s="106" t="s">
        <v>641</v>
      </c>
      <c r="B79" s="105" t="s">
        <v>1015</v>
      </c>
      <c r="C79" s="104" t="s">
        <v>1014</v>
      </c>
      <c r="D79" s="114" t="s">
        <v>1206</v>
      </c>
      <c r="E79" s="116" t="s">
        <v>1206</v>
      </c>
      <c r="F79" s="105" t="s">
        <v>1016</v>
      </c>
      <c r="G79" s="105" t="s">
        <v>642</v>
      </c>
      <c r="H79" s="105" t="s">
        <v>955</v>
      </c>
      <c r="I79" s="105" t="s">
        <v>556</v>
      </c>
      <c r="J79" s="113" t="s">
        <v>10</v>
      </c>
      <c r="N79" s="108" t="s">
        <v>1220</v>
      </c>
    </row>
    <row r="80" spans="1:14">
      <c r="A80" s="106" t="s">
        <v>643</v>
      </c>
      <c r="B80" s="105" t="s">
        <v>1015</v>
      </c>
      <c r="C80" s="104" t="s">
        <v>1014</v>
      </c>
      <c r="D80" s="114" t="s">
        <v>1206</v>
      </c>
      <c r="E80" s="116" t="s">
        <v>1206</v>
      </c>
      <c r="F80" s="105" t="s">
        <v>964</v>
      </c>
      <c r="G80" s="105" t="s">
        <v>574</v>
      </c>
      <c r="H80" s="105" t="s">
        <v>945</v>
      </c>
      <c r="I80" s="105" t="s">
        <v>552</v>
      </c>
      <c r="J80" s="113" t="s">
        <v>10</v>
      </c>
      <c r="N80" s="108" t="s">
        <v>1220</v>
      </c>
    </row>
    <row r="81" spans="1:14">
      <c r="A81" s="106" t="s">
        <v>644</v>
      </c>
      <c r="B81" s="105" t="s">
        <v>1015</v>
      </c>
      <c r="C81" s="104" t="s">
        <v>1014</v>
      </c>
      <c r="D81" s="114" t="s">
        <v>1206</v>
      </c>
      <c r="E81" s="116" t="s">
        <v>1206</v>
      </c>
      <c r="F81" s="105" t="s">
        <v>548</v>
      </c>
      <c r="G81" s="105" t="s">
        <v>548</v>
      </c>
      <c r="H81" s="105" t="s">
        <v>981</v>
      </c>
      <c r="I81" s="105" t="s">
        <v>552</v>
      </c>
      <c r="J81" s="113" t="s">
        <v>10</v>
      </c>
      <c r="N81" s="108" t="s">
        <v>1220</v>
      </c>
    </row>
    <row r="82" spans="1:14">
      <c r="A82" s="106" t="s">
        <v>645</v>
      </c>
      <c r="B82" s="105" t="s">
        <v>1015</v>
      </c>
      <c r="C82" s="104" t="s">
        <v>1014</v>
      </c>
      <c r="D82" s="114" t="s">
        <v>1206</v>
      </c>
      <c r="E82" s="116" t="s">
        <v>1206</v>
      </c>
      <c r="F82" s="105" t="s">
        <v>548</v>
      </c>
      <c r="G82" s="105" t="s">
        <v>548</v>
      </c>
      <c r="H82" s="105" t="s">
        <v>1017</v>
      </c>
      <c r="I82" s="105" t="s">
        <v>552</v>
      </c>
      <c r="J82" s="113" t="s">
        <v>10</v>
      </c>
      <c r="N82" s="108" t="s">
        <v>1220</v>
      </c>
    </row>
    <row r="83" spans="1:14">
      <c r="A83" s="106" t="s">
        <v>646</v>
      </c>
      <c r="B83" s="105" t="s">
        <v>1015</v>
      </c>
      <c r="C83" s="104" t="s">
        <v>1014</v>
      </c>
      <c r="D83" s="114" t="s">
        <v>1206</v>
      </c>
      <c r="E83" s="116" t="s">
        <v>1206</v>
      </c>
      <c r="F83" s="105" t="s">
        <v>570</v>
      </c>
      <c r="G83" s="105" t="s">
        <v>570</v>
      </c>
      <c r="H83" s="105" t="s">
        <v>981</v>
      </c>
      <c r="I83" s="105" t="s">
        <v>552</v>
      </c>
      <c r="J83" s="113" t="s">
        <v>10</v>
      </c>
      <c r="N83" s="108" t="s">
        <v>1220</v>
      </c>
    </row>
    <row r="84" spans="1:14">
      <c r="A84" s="106" t="s">
        <v>647</v>
      </c>
      <c r="B84" s="105" t="s">
        <v>1015</v>
      </c>
      <c r="C84" s="104" t="s">
        <v>1014</v>
      </c>
      <c r="D84" s="114" t="s">
        <v>1206</v>
      </c>
      <c r="E84" s="116" t="s">
        <v>1206</v>
      </c>
      <c r="F84" s="105" t="s">
        <v>648</v>
      </c>
      <c r="G84" s="105" t="s">
        <v>648</v>
      </c>
      <c r="H84" s="105" t="s">
        <v>1018</v>
      </c>
      <c r="I84" s="105" t="s">
        <v>587</v>
      </c>
      <c r="J84" s="113" t="s">
        <v>10</v>
      </c>
      <c r="N84" s="108" t="s">
        <v>1220</v>
      </c>
    </row>
    <row r="85" spans="1:14">
      <c r="A85" s="106" t="s">
        <v>649</v>
      </c>
      <c r="B85" s="105" t="s">
        <v>1015</v>
      </c>
      <c r="C85" s="104" t="s">
        <v>1014</v>
      </c>
      <c r="D85" s="114" t="s">
        <v>1206</v>
      </c>
      <c r="E85" s="116" t="s">
        <v>1206</v>
      </c>
      <c r="F85" s="105" t="s">
        <v>548</v>
      </c>
      <c r="G85" s="105" t="s">
        <v>548</v>
      </c>
      <c r="H85" s="105" t="s">
        <v>993</v>
      </c>
      <c r="I85" s="105" t="s">
        <v>608</v>
      </c>
      <c r="J85" s="113" t="s">
        <v>10</v>
      </c>
      <c r="N85" s="108" t="s">
        <v>1220</v>
      </c>
    </row>
    <row r="86" spans="1:14">
      <c r="A86" s="106" t="s">
        <v>650</v>
      </c>
      <c r="B86" s="105" t="s">
        <v>1015</v>
      </c>
      <c r="C86" s="104" t="s">
        <v>1014</v>
      </c>
      <c r="D86" s="114" t="s">
        <v>1206</v>
      </c>
      <c r="E86" s="116" t="s">
        <v>1206</v>
      </c>
      <c r="F86" s="105" t="s">
        <v>570</v>
      </c>
      <c r="G86" s="105" t="s">
        <v>570</v>
      </c>
      <c r="H86" s="105" t="s">
        <v>979</v>
      </c>
      <c r="I86" s="105" t="s">
        <v>554</v>
      </c>
      <c r="J86" s="113" t="s">
        <v>10</v>
      </c>
      <c r="N86" s="108" t="s">
        <v>1220</v>
      </c>
    </row>
    <row r="87" spans="1:14">
      <c r="A87" s="106" t="s">
        <v>651</v>
      </c>
      <c r="B87" s="105" t="s">
        <v>1015</v>
      </c>
      <c r="C87" s="104" t="s">
        <v>1014</v>
      </c>
      <c r="D87" s="114" t="s">
        <v>1206</v>
      </c>
      <c r="E87" s="116" t="s">
        <v>1206</v>
      </c>
      <c r="F87" s="105" t="s">
        <v>548</v>
      </c>
      <c r="G87" s="105" t="s">
        <v>548</v>
      </c>
      <c r="H87" s="105" t="s">
        <v>1019</v>
      </c>
      <c r="I87" s="105" t="s">
        <v>556</v>
      </c>
      <c r="J87" s="113" t="s">
        <v>10</v>
      </c>
      <c r="N87" s="108" t="s">
        <v>1220</v>
      </c>
    </row>
    <row r="88" spans="1:14">
      <c r="A88" s="106" t="s">
        <v>652</v>
      </c>
      <c r="B88" s="105" t="s">
        <v>1021</v>
      </c>
      <c r="C88" s="104" t="s">
        <v>1020</v>
      </c>
      <c r="D88" s="114" t="s">
        <v>1206</v>
      </c>
      <c r="F88" s="105" t="s">
        <v>548</v>
      </c>
      <c r="G88" s="105" t="s">
        <v>548</v>
      </c>
      <c r="H88" s="105" t="s">
        <v>951</v>
      </c>
      <c r="I88" s="105" t="s">
        <v>554</v>
      </c>
      <c r="J88" s="113" t="s">
        <v>9</v>
      </c>
      <c r="K88" s="108" t="s">
        <v>1213</v>
      </c>
      <c r="M88" s="108" t="s">
        <v>1215</v>
      </c>
      <c r="N88" s="108" t="s">
        <v>1220</v>
      </c>
    </row>
    <row r="89" spans="1:14">
      <c r="A89" s="106" t="s">
        <v>653</v>
      </c>
      <c r="B89" s="105" t="s">
        <v>1021</v>
      </c>
      <c r="C89" s="104" t="s">
        <v>1020</v>
      </c>
      <c r="D89" s="114" t="s">
        <v>1206</v>
      </c>
      <c r="F89" s="105" t="s">
        <v>964</v>
      </c>
      <c r="G89" s="105" t="s">
        <v>574</v>
      </c>
      <c r="H89" s="105" t="s">
        <v>945</v>
      </c>
      <c r="I89" s="105" t="s">
        <v>552</v>
      </c>
      <c r="J89" s="113" t="s">
        <v>9</v>
      </c>
      <c r="K89" s="108" t="s">
        <v>1213</v>
      </c>
      <c r="M89" s="108" t="s">
        <v>1215</v>
      </c>
      <c r="N89" s="108" t="s">
        <v>1220</v>
      </c>
    </row>
    <row r="90" spans="1:14">
      <c r="A90" s="106" t="s">
        <v>654</v>
      </c>
      <c r="B90" s="105" t="s">
        <v>1021</v>
      </c>
      <c r="C90" s="104" t="s">
        <v>1020</v>
      </c>
      <c r="D90" s="114" t="s">
        <v>1206</v>
      </c>
      <c r="F90" s="105" t="s">
        <v>984</v>
      </c>
      <c r="G90" s="105" t="s">
        <v>574</v>
      </c>
      <c r="H90" s="105" t="s">
        <v>1022</v>
      </c>
      <c r="I90" s="105" t="s">
        <v>552</v>
      </c>
      <c r="J90" s="113" t="s">
        <v>9</v>
      </c>
      <c r="K90" s="108" t="s">
        <v>1213</v>
      </c>
      <c r="M90" s="108" t="s">
        <v>1215</v>
      </c>
      <c r="N90" s="108" t="s">
        <v>1220</v>
      </c>
    </row>
    <row r="91" spans="1:14">
      <c r="A91" s="106" t="s">
        <v>655</v>
      </c>
      <c r="B91" s="105" t="s">
        <v>1021</v>
      </c>
      <c r="C91" s="104" t="s">
        <v>1020</v>
      </c>
      <c r="D91" s="114" t="s">
        <v>1206</v>
      </c>
      <c r="F91" s="105" t="s">
        <v>548</v>
      </c>
      <c r="G91" s="105" t="s">
        <v>548</v>
      </c>
      <c r="H91" s="105" t="s">
        <v>579</v>
      </c>
      <c r="I91" s="105" t="s">
        <v>554</v>
      </c>
      <c r="J91" s="113" t="s">
        <v>9</v>
      </c>
      <c r="K91" s="108" t="s">
        <v>1213</v>
      </c>
      <c r="M91" s="108" t="s">
        <v>1215</v>
      </c>
      <c r="N91" s="108" t="s">
        <v>1220</v>
      </c>
    </row>
    <row r="92" spans="1:14">
      <c r="A92" s="106" t="s">
        <v>656</v>
      </c>
      <c r="B92" s="105" t="s">
        <v>1024</v>
      </c>
      <c r="C92" s="104" t="s">
        <v>1023</v>
      </c>
      <c r="D92" s="114" t="s">
        <v>1206</v>
      </c>
      <c r="E92" s="116" t="s">
        <v>1206</v>
      </c>
      <c r="F92" s="105" t="s">
        <v>548</v>
      </c>
      <c r="G92" s="105" t="s">
        <v>548</v>
      </c>
      <c r="H92" s="105" t="s">
        <v>1012</v>
      </c>
      <c r="I92" s="105" t="s">
        <v>552</v>
      </c>
      <c r="J92" s="113" t="s">
        <v>10</v>
      </c>
      <c r="N92" s="108" t="s">
        <v>1220</v>
      </c>
    </row>
    <row r="93" spans="1:14">
      <c r="A93" s="106" t="s">
        <v>657</v>
      </c>
      <c r="B93" s="105" t="s">
        <v>1024</v>
      </c>
      <c r="C93" s="104" t="s">
        <v>1023</v>
      </c>
      <c r="D93" s="114" t="s">
        <v>1206</v>
      </c>
      <c r="E93" s="116" t="s">
        <v>1206</v>
      </c>
      <c r="F93" s="105" t="s">
        <v>548</v>
      </c>
      <c r="G93" s="105" t="s">
        <v>548</v>
      </c>
      <c r="H93" s="105" t="s">
        <v>1025</v>
      </c>
      <c r="I93" s="105" t="s">
        <v>559</v>
      </c>
      <c r="J93" s="113" t="s">
        <v>10</v>
      </c>
      <c r="N93" s="108" t="s">
        <v>1220</v>
      </c>
    </row>
    <row r="94" spans="1:14">
      <c r="A94" s="106" t="s">
        <v>658</v>
      </c>
      <c r="B94" s="105" t="s">
        <v>1024</v>
      </c>
      <c r="C94" s="104" t="s">
        <v>1023</v>
      </c>
      <c r="D94" s="114" t="s">
        <v>1206</v>
      </c>
      <c r="E94" s="116" t="s">
        <v>1206</v>
      </c>
      <c r="F94" s="105" t="s">
        <v>548</v>
      </c>
      <c r="G94" s="105" t="s">
        <v>548</v>
      </c>
      <c r="H94" s="105" t="s">
        <v>962</v>
      </c>
      <c r="I94" s="105" t="s">
        <v>552</v>
      </c>
      <c r="J94" s="113" t="s">
        <v>10</v>
      </c>
      <c r="N94" s="108" t="s">
        <v>1220</v>
      </c>
    </row>
    <row r="95" spans="1:14">
      <c r="A95" s="106" t="s">
        <v>659</v>
      </c>
      <c r="B95" s="105" t="s">
        <v>1024</v>
      </c>
      <c r="C95" s="104" t="s">
        <v>1023</v>
      </c>
      <c r="D95" s="114" t="s">
        <v>1206</v>
      </c>
      <c r="E95" s="116" t="s">
        <v>1206</v>
      </c>
      <c r="F95" s="105" t="s">
        <v>548</v>
      </c>
      <c r="G95" s="105" t="s">
        <v>548</v>
      </c>
      <c r="H95" s="105" t="s">
        <v>1026</v>
      </c>
      <c r="I95" s="105" t="s">
        <v>587</v>
      </c>
      <c r="J95" s="113" t="s">
        <v>10</v>
      </c>
      <c r="N95" s="108" t="s">
        <v>1220</v>
      </c>
    </row>
    <row r="96" spans="1:14">
      <c r="A96" s="106" t="s">
        <v>660</v>
      </c>
      <c r="B96" s="105" t="s">
        <v>1024</v>
      </c>
      <c r="C96" s="104" t="s">
        <v>1023</v>
      </c>
      <c r="D96" s="114" t="s">
        <v>1206</v>
      </c>
      <c r="E96" s="116" t="s">
        <v>1206</v>
      </c>
      <c r="F96" s="105" t="s">
        <v>548</v>
      </c>
      <c r="G96" s="105" t="s">
        <v>548</v>
      </c>
      <c r="H96" s="105" t="s">
        <v>1027</v>
      </c>
      <c r="I96" s="105" t="s">
        <v>554</v>
      </c>
      <c r="J96" s="113" t="s">
        <v>10</v>
      </c>
      <c r="N96" s="108" t="s">
        <v>1220</v>
      </c>
    </row>
    <row r="97" spans="1:14">
      <c r="A97" s="106" t="s">
        <v>661</v>
      </c>
      <c r="B97" s="105" t="s">
        <v>1024</v>
      </c>
      <c r="C97" s="104" t="s">
        <v>1023</v>
      </c>
      <c r="D97" s="114" t="s">
        <v>1206</v>
      </c>
      <c r="E97" s="116" t="s">
        <v>1206</v>
      </c>
      <c r="F97" s="105" t="s">
        <v>548</v>
      </c>
      <c r="G97" s="105" t="s">
        <v>548</v>
      </c>
      <c r="H97" s="105" t="s">
        <v>1028</v>
      </c>
      <c r="I97" s="105" t="s">
        <v>554</v>
      </c>
      <c r="J97" s="113" t="s">
        <v>10</v>
      </c>
      <c r="N97" s="108" t="s">
        <v>1220</v>
      </c>
    </row>
    <row r="98" spans="1:14">
      <c r="A98" s="106" t="s">
        <v>662</v>
      </c>
      <c r="B98" s="105" t="s">
        <v>1024</v>
      </c>
      <c r="C98" s="104" t="s">
        <v>1023</v>
      </c>
      <c r="D98" s="114" t="s">
        <v>1206</v>
      </c>
      <c r="E98" s="116" t="s">
        <v>1206</v>
      </c>
      <c r="F98" s="105" t="s">
        <v>570</v>
      </c>
      <c r="G98" s="105" t="s">
        <v>570</v>
      </c>
      <c r="H98" s="105" t="s">
        <v>949</v>
      </c>
      <c r="I98" s="105" t="s">
        <v>552</v>
      </c>
      <c r="J98" s="113" t="s">
        <v>10</v>
      </c>
      <c r="N98" s="108" t="s">
        <v>1220</v>
      </c>
    </row>
    <row r="99" spans="1:14">
      <c r="A99" s="106" t="s">
        <v>663</v>
      </c>
      <c r="B99" s="105" t="s">
        <v>1024</v>
      </c>
      <c r="C99" s="104" t="s">
        <v>1023</v>
      </c>
      <c r="D99" s="114" t="s">
        <v>1206</v>
      </c>
      <c r="E99" s="116" t="s">
        <v>1206</v>
      </c>
      <c r="F99" s="105" t="s">
        <v>548</v>
      </c>
      <c r="G99" s="105" t="s">
        <v>548</v>
      </c>
      <c r="H99" s="105" t="s">
        <v>1029</v>
      </c>
      <c r="I99" s="105" t="s">
        <v>556</v>
      </c>
      <c r="J99" s="113" t="s">
        <v>10</v>
      </c>
      <c r="N99" s="108" t="s">
        <v>1220</v>
      </c>
    </row>
    <row r="100" spans="1:14">
      <c r="A100" s="106" t="s">
        <v>664</v>
      </c>
      <c r="B100" s="105" t="s">
        <v>1024</v>
      </c>
      <c r="C100" s="104" t="s">
        <v>1023</v>
      </c>
      <c r="D100" s="114" t="s">
        <v>1206</v>
      </c>
      <c r="E100" s="116" t="s">
        <v>1206</v>
      </c>
      <c r="F100" s="105" t="s">
        <v>551</v>
      </c>
      <c r="G100" s="105" t="s">
        <v>551</v>
      </c>
      <c r="H100" s="105" t="s">
        <v>952</v>
      </c>
      <c r="I100" s="105" t="s">
        <v>572</v>
      </c>
      <c r="J100" s="113" t="s">
        <v>10</v>
      </c>
      <c r="N100" s="108" t="s">
        <v>1220</v>
      </c>
    </row>
    <row r="101" spans="1:14">
      <c r="A101" s="106" t="s">
        <v>665</v>
      </c>
      <c r="B101" s="105" t="s">
        <v>1031</v>
      </c>
      <c r="C101" s="104" t="s">
        <v>1030</v>
      </c>
      <c r="D101" s="114" t="s">
        <v>1206</v>
      </c>
      <c r="E101" s="116" t="s">
        <v>1206</v>
      </c>
      <c r="F101" s="105" t="s">
        <v>548</v>
      </c>
      <c r="G101" s="105" t="s">
        <v>548</v>
      </c>
      <c r="H101" s="105" t="s">
        <v>981</v>
      </c>
      <c r="I101" s="105" t="s">
        <v>552</v>
      </c>
      <c r="J101" s="113" t="s">
        <v>10</v>
      </c>
      <c r="N101" s="108" t="s">
        <v>1220</v>
      </c>
    </row>
    <row r="102" spans="1:14">
      <c r="A102" s="106" t="s">
        <v>666</v>
      </c>
      <c r="B102" s="105" t="s">
        <v>1031</v>
      </c>
      <c r="C102" s="104" t="s">
        <v>1030</v>
      </c>
      <c r="D102" s="114" t="s">
        <v>1206</v>
      </c>
      <c r="E102" s="116" t="s">
        <v>1206</v>
      </c>
      <c r="F102" s="105" t="s">
        <v>548</v>
      </c>
      <c r="G102" s="105" t="s">
        <v>548</v>
      </c>
      <c r="H102" s="105" t="s">
        <v>945</v>
      </c>
      <c r="I102" s="105" t="s">
        <v>552</v>
      </c>
      <c r="J102" s="113" t="s">
        <v>10</v>
      </c>
      <c r="N102" s="108" t="s">
        <v>1220</v>
      </c>
    </row>
    <row r="103" spans="1:14">
      <c r="A103" s="106" t="s">
        <v>667</v>
      </c>
      <c r="B103" s="105" t="s">
        <v>1031</v>
      </c>
      <c r="C103" s="104" t="s">
        <v>1030</v>
      </c>
      <c r="D103" s="114" t="s">
        <v>1206</v>
      </c>
      <c r="E103" s="116" t="s">
        <v>1206</v>
      </c>
      <c r="F103" s="105" t="s">
        <v>548</v>
      </c>
      <c r="G103" s="105" t="s">
        <v>548</v>
      </c>
      <c r="H103" s="105" t="s">
        <v>1032</v>
      </c>
      <c r="I103" s="105" t="s">
        <v>552</v>
      </c>
      <c r="J103" s="113" t="s">
        <v>10</v>
      </c>
      <c r="N103" s="108" t="s">
        <v>1220</v>
      </c>
    </row>
    <row r="104" spans="1:14">
      <c r="A104" s="106" t="s">
        <v>668</v>
      </c>
      <c r="B104" s="105" t="s">
        <v>1031</v>
      </c>
      <c r="C104" s="104" t="s">
        <v>1030</v>
      </c>
      <c r="D104" s="114" t="s">
        <v>1206</v>
      </c>
      <c r="E104" s="116" t="s">
        <v>1206</v>
      </c>
      <c r="F104" s="105" t="s">
        <v>570</v>
      </c>
      <c r="G104" s="105" t="s">
        <v>570</v>
      </c>
      <c r="H104" s="105" t="s">
        <v>993</v>
      </c>
      <c r="I104" s="105" t="s">
        <v>608</v>
      </c>
      <c r="J104" s="113" t="s">
        <v>10</v>
      </c>
      <c r="N104" s="108" t="s">
        <v>1220</v>
      </c>
    </row>
    <row r="105" spans="1:14">
      <c r="A105" s="106" t="s">
        <v>669</v>
      </c>
      <c r="B105" s="105" t="s">
        <v>1031</v>
      </c>
      <c r="C105" s="104" t="s">
        <v>1030</v>
      </c>
      <c r="D105" s="114" t="s">
        <v>1206</v>
      </c>
      <c r="E105" s="116" t="s">
        <v>1206</v>
      </c>
      <c r="F105" s="105" t="s">
        <v>548</v>
      </c>
      <c r="G105" s="105" t="s">
        <v>548</v>
      </c>
      <c r="H105" s="105" t="s">
        <v>1033</v>
      </c>
      <c r="I105" s="105" t="s">
        <v>552</v>
      </c>
      <c r="J105" s="113" t="s">
        <v>10</v>
      </c>
      <c r="N105" s="108" t="s">
        <v>1220</v>
      </c>
    </row>
    <row r="106" spans="1:14">
      <c r="A106" s="106" t="s">
        <v>670</v>
      </c>
      <c r="B106" s="105" t="s">
        <v>1031</v>
      </c>
      <c r="C106" s="104" t="s">
        <v>1030</v>
      </c>
      <c r="D106" s="114" t="s">
        <v>1206</v>
      </c>
      <c r="E106" s="116" t="s">
        <v>1206</v>
      </c>
      <c r="F106" s="105" t="s">
        <v>548</v>
      </c>
      <c r="G106" s="105" t="s">
        <v>548</v>
      </c>
      <c r="H106" s="105" t="s">
        <v>1013</v>
      </c>
      <c r="I106" s="105" t="s">
        <v>587</v>
      </c>
      <c r="J106" s="113" t="s">
        <v>10</v>
      </c>
      <c r="N106" s="108" t="s">
        <v>1220</v>
      </c>
    </row>
    <row r="107" spans="1:14">
      <c r="A107" s="106" t="s">
        <v>671</v>
      </c>
      <c r="B107" s="105" t="s">
        <v>1031</v>
      </c>
      <c r="C107" s="104" t="s">
        <v>1030</v>
      </c>
      <c r="D107" s="114" t="s">
        <v>1206</v>
      </c>
      <c r="E107" s="116" t="s">
        <v>1206</v>
      </c>
      <c r="F107" s="105" t="s">
        <v>548</v>
      </c>
      <c r="G107" s="105" t="s">
        <v>548</v>
      </c>
      <c r="H107" s="105" t="s">
        <v>1034</v>
      </c>
      <c r="I107" s="105" t="s">
        <v>559</v>
      </c>
      <c r="J107" s="113" t="s">
        <v>10</v>
      </c>
      <c r="N107" s="108" t="s">
        <v>1220</v>
      </c>
    </row>
    <row r="108" spans="1:14">
      <c r="A108" s="106" t="s">
        <v>672</v>
      </c>
      <c r="B108" s="105" t="s">
        <v>1031</v>
      </c>
      <c r="C108" s="104" t="s">
        <v>1030</v>
      </c>
      <c r="D108" s="114" t="s">
        <v>1206</v>
      </c>
      <c r="E108" s="116" t="s">
        <v>1206</v>
      </c>
      <c r="F108" s="105" t="s">
        <v>551</v>
      </c>
      <c r="G108" s="105" t="s">
        <v>551</v>
      </c>
      <c r="H108" s="105" t="s">
        <v>1035</v>
      </c>
      <c r="I108" s="105" t="s">
        <v>554</v>
      </c>
      <c r="J108" s="113" t="s">
        <v>10</v>
      </c>
      <c r="N108" s="108" t="s">
        <v>1220</v>
      </c>
    </row>
    <row r="109" spans="1:14">
      <c r="A109" s="106" t="s">
        <v>673</v>
      </c>
      <c r="B109" s="105" t="s">
        <v>1031</v>
      </c>
      <c r="C109" s="104" t="s">
        <v>1030</v>
      </c>
      <c r="D109" s="114" t="s">
        <v>1206</v>
      </c>
      <c r="E109" s="116" t="s">
        <v>1206</v>
      </c>
      <c r="F109" s="105" t="s">
        <v>548</v>
      </c>
      <c r="G109" s="105" t="s">
        <v>548</v>
      </c>
      <c r="H109" s="105" t="s">
        <v>1036</v>
      </c>
      <c r="I109" s="105" t="s">
        <v>587</v>
      </c>
      <c r="J109" s="113" t="s">
        <v>10</v>
      </c>
      <c r="N109" s="108" t="s">
        <v>1220</v>
      </c>
    </row>
    <row r="110" spans="1:14">
      <c r="A110" s="106" t="s">
        <v>674</v>
      </c>
      <c r="B110" s="105" t="s">
        <v>1031</v>
      </c>
      <c r="C110" s="104" t="s">
        <v>1030</v>
      </c>
      <c r="D110" s="114" t="s">
        <v>1206</v>
      </c>
      <c r="E110" s="116" t="s">
        <v>1206</v>
      </c>
      <c r="F110" s="105" t="s">
        <v>964</v>
      </c>
      <c r="G110" s="105" t="s">
        <v>574</v>
      </c>
      <c r="H110" s="105" t="s">
        <v>1037</v>
      </c>
      <c r="I110" s="105" t="s">
        <v>552</v>
      </c>
      <c r="J110" s="113" t="s">
        <v>10</v>
      </c>
      <c r="N110" s="108" t="s">
        <v>1220</v>
      </c>
    </row>
    <row r="111" spans="1:14">
      <c r="A111" s="106" t="s">
        <v>675</v>
      </c>
      <c r="B111" s="105" t="s">
        <v>1039</v>
      </c>
      <c r="C111" s="104" t="s">
        <v>1038</v>
      </c>
      <c r="D111" s="114" t="s">
        <v>1206</v>
      </c>
      <c r="E111" s="116" t="s">
        <v>1206</v>
      </c>
      <c r="F111" s="105" t="s">
        <v>570</v>
      </c>
      <c r="G111" s="105" t="s">
        <v>570</v>
      </c>
      <c r="H111" s="105" t="s">
        <v>996</v>
      </c>
      <c r="I111" s="105" t="s">
        <v>552</v>
      </c>
      <c r="J111" s="113" t="s">
        <v>11</v>
      </c>
      <c r="M111" s="108" t="s">
        <v>1215</v>
      </c>
      <c r="N111" s="108" t="s">
        <v>1220</v>
      </c>
    </row>
    <row r="112" spans="1:14">
      <c r="A112" s="106" t="s">
        <v>676</v>
      </c>
      <c r="B112" s="105" t="s">
        <v>1039</v>
      </c>
      <c r="C112" s="104" t="s">
        <v>1038</v>
      </c>
      <c r="D112" s="114" t="s">
        <v>1206</v>
      </c>
      <c r="E112" s="116" t="s">
        <v>1206</v>
      </c>
      <c r="F112" s="105" t="s">
        <v>548</v>
      </c>
      <c r="G112" s="105" t="s">
        <v>548</v>
      </c>
      <c r="H112" s="105" t="s">
        <v>1040</v>
      </c>
      <c r="I112" s="105" t="s">
        <v>554</v>
      </c>
      <c r="J112" s="113" t="s">
        <v>11</v>
      </c>
      <c r="M112" s="108" t="s">
        <v>1215</v>
      </c>
      <c r="N112" s="108" t="s">
        <v>1220</v>
      </c>
    </row>
    <row r="113" spans="1:14">
      <c r="A113" s="106" t="s">
        <v>677</v>
      </c>
      <c r="B113" s="105" t="s">
        <v>1039</v>
      </c>
      <c r="C113" s="104" t="s">
        <v>1038</v>
      </c>
      <c r="D113" s="114" t="s">
        <v>1206</v>
      </c>
      <c r="E113" s="116" t="s">
        <v>1206</v>
      </c>
      <c r="F113" s="105" t="s">
        <v>964</v>
      </c>
      <c r="G113" s="105" t="s">
        <v>574</v>
      </c>
      <c r="H113" s="105" t="s">
        <v>1041</v>
      </c>
      <c r="I113" s="105" t="s">
        <v>549</v>
      </c>
      <c r="J113" s="113" t="s">
        <v>11</v>
      </c>
      <c r="M113" s="108" t="s">
        <v>1215</v>
      </c>
      <c r="N113" s="108" t="s">
        <v>1220</v>
      </c>
    </row>
    <row r="114" spans="1:14">
      <c r="A114" s="106" t="s">
        <v>678</v>
      </c>
      <c r="B114" s="105" t="s">
        <v>1039</v>
      </c>
      <c r="C114" s="104" t="s">
        <v>1038</v>
      </c>
      <c r="D114" s="114" t="s">
        <v>1206</v>
      </c>
      <c r="E114" s="116" t="s">
        <v>1206</v>
      </c>
      <c r="F114" s="105" t="s">
        <v>570</v>
      </c>
      <c r="G114" s="105" t="s">
        <v>570</v>
      </c>
      <c r="H114" s="105" t="s">
        <v>974</v>
      </c>
      <c r="I114" s="105" t="s">
        <v>552</v>
      </c>
      <c r="J114" s="113" t="s">
        <v>11</v>
      </c>
      <c r="M114" s="108" t="s">
        <v>1215</v>
      </c>
      <c r="N114" s="108" t="s">
        <v>1220</v>
      </c>
    </row>
    <row r="115" spans="1:14">
      <c r="A115" s="106" t="s">
        <v>679</v>
      </c>
      <c r="B115" s="105" t="s">
        <v>1039</v>
      </c>
      <c r="C115" s="104" t="s">
        <v>1038</v>
      </c>
      <c r="D115" s="114" t="s">
        <v>1206</v>
      </c>
      <c r="E115" s="116" t="s">
        <v>1206</v>
      </c>
      <c r="F115" s="105" t="s">
        <v>570</v>
      </c>
      <c r="G115" s="105" t="s">
        <v>570</v>
      </c>
      <c r="H115" s="105" t="s">
        <v>966</v>
      </c>
      <c r="I115" s="105" t="s">
        <v>556</v>
      </c>
      <c r="J115" s="113" t="s">
        <v>11</v>
      </c>
      <c r="M115" s="108" t="s">
        <v>1215</v>
      </c>
      <c r="N115" s="108" t="s">
        <v>1220</v>
      </c>
    </row>
    <row r="116" spans="1:14">
      <c r="A116" s="106" t="s">
        <v>680</v>
      </c>
      <c r="B116" s="105" t="s">
        <v>1039</v>
      </c>
      <c r="C116" s="104" t="s">
        <v>1038</v>
      </c>
      <c r="D116" s="114" t="s">
        <v>1206</v>
      </c>
      <c r="E116" s="116" t="s">
        <v>1206</v>
      </c>
      <c r="F116" s="105" t="s">
        <v>548</v>
      </c>
      <c r="G116" s="105" t="s">
        <v>548</v>
      </c>
      <c r="H116" s="105" t="s">
        <v>966</v>
      </c>
      <c r="I116" s="105" t="s">
        <v>556</v>
      </c>
      <c r="J116" s="113" t="s">
        <v>11</v>
      </c>
      <c r="M116" s="108" t="s">
        <v>1215</v>
      </c>
      <c r="N116" s="108" t="s">
        <v>1220</v>
      </c>
    </row>
    <row r="117" spans="1:14">
      <c r="A117" s="106" t="s">
        <v>681</v>
      </c>
      <c r="B117" s="105" t="s">
        <v>1039</v>
      </c>
      <c r="C117" s="104" t="s">
        <v>1038</v>
      </c>
      <c r="D117" s="114" t="s">
        <v>1206</v>
      </c>
      <c r="E117" s="116" t="s">
        <v>1206</v>
      </c>
      <c r="F117" s="105" t="s">
        <v>548</v>
      </c>
      <c r="G117" s="105" t="s">
        <v>548</v>
      </c>
      <c r="H117" s="105" t="s">
        <v>945</v>
      </c>
      <c r="I117" s="105" t="s">
        <v>552</v>
      </c>
      <c r="J117" s="113" t="s">
        <v>11</v>
      </c>
      <c r="M117" s="108" t="s">
        <v>1215</v>
      </c>
      <c r="N117" s="108" t="s">
        <v>1220</v>
      </c>
    </row>
    <row r="118" spans="1:14">
      <c r="A118" s="106" t="s">
        <v>682</v>
      </c>
      <c r="B118" s="105" t="s">
        <v>1039</v>
      </c>
      <c r="C118" s="104" t="s">
        <v>1038</v>
      </c>
      <c r="D118" s="114" t="s">
        <v>1206</v>
      </c>
      <c r="E118" s="116" t="s">
        <v>1206</v>
      </c>
      <c r="F118" s="105" t="s">
        <v>570</v>
      </c>
      <c r="G118" s="105" t="s">
        <v>570</v>
      </c>
      <c r="H118" s="105" t="s">
        <v>945</v>
      </c>
      <c r="I118" s="105" t="s">
        <v>552</v>
      </c>
      <c r="J118" s="113" t="s">
        <v>11</v>
      </c>
      <c r="M118" s="108" t="s">
        <v>1215</v>
      </c>
      <c r="N118" s="108" t="s">
        <v>1220</v>
      </c>
    </row>
    <row r="119" spans="1:14">
      <c r="A119" s="106" t="s">
        <v>683</v>
      </c>
      <c r="B119" s="105" t="s">
        <v>1039</v>
      </c>
      <c r="C119" s="104" t="s">
        <v>1038</v>
      </c>
      <c r="D119" s="114" t="s">
        <v>1206</v>
      </c>
      <c r="E119" s="116" t="s">
        <v>1206</v>
      </c>
      <c r="F119" s="105" t="s">
        <v>548</v>
      </c>
      <c r="G119" s="105" t="s">
        <v>548</v>
      </c>
      <c r="H119" s="105" t="s">
        <v>949</v>
      </c>
      <c r="I119" s="105" t="s">
        <v>552</v>
      </c>
      <c r="J119" s="113" t="s">
        <v>11</v>
      </c>
      <c r="M119" s="108" t="s">
        <v>1215</v>
      </c>
      <c r="N119" s="108" t="s">
        <v>1220</v>
      </c>
    </row>
    <row r="120" spans="1:14">
      <c r="A120" s="106" t="s">
        <v>684</v>
      </c>
      <c r="B120" s="105" t="s">
        <v>1039</v>
      </c>
      <c r="C120" s="104" t="s">
        <v>1038</v>
      </c>
      <c r="D120" s="114" t="s">
        <v>1206</v>
      </c>
      <c r="E120" s="116" t="s">
        <v>1206</v>
      </c>
      <c r="F120" s="105" t="s">
        <v>548</v>
      </c>
      <c r="G120" s="105" t="s">
        <v>548</v>
      </c>
      <c r="H120" s="105" t="s">
        <v>991</v>
      </c>
      <c r="I120" s="105" t="s">
        <v>556</v>
      </c>
      <c r="J120" s="113" t="s">
        <v>11</v>
      </c>
      <c r="M120" s="108" t="s">
        <v>1215</v>
      </c>
      <c r="N120" s="108" t="s">
        <v>1220</v>
      </c>
    </row>
    <row r="121" spans="1:14">
      <c r="A121" s="106" t="s">
        <v>685</v>
      </c>
      <c r="B121" s="105" t="s">
        <v>1043</v>
      </c>
      <c r="C121" s="104" t="s">
        <v>1042</v>
      </c>
      <c r="D121" s="114" t="s">
        <v>1206</v>
      </c>
      <c r="E121" s="116" t="s">
        <v>1206</v>
      </c>
      <c r="F121" s="105" t="s">
        <v>548</v>
      </c>
      <c r="G121" s="105" t="s">
        <v>548</v>
      </c>
      <c r="H121" s="105" t="s">
        <v>1044</v>
      </c>
      <c r="I121" s="105" t="s">
        <v>552</v>
      </c>
      <c r="J121" s="113" t="s">
        <v>7</v>
      </c>
      <c r="N121" s="108" t="s">
        <v>1220</v>
      </c>
    </row>
    <row r="122" spans="1:14">
      <c r="A122" s="106" t="s">
        <v>686</v>
      </c>
      <c r="B122" s="105" t="s">
        <v>1043</v>
      </c>
      <c r="C122" s="104" t="s">
        <v>1042</v>
      </c>
      <c r="D122" s="114" t="s">
        <v>1206</v>
      </c>
      <c r="E122" s="116" t="s">
        <v>1206</v>
      </c>
      <c r="F122" s="105" t="s">
        <v>548</v>
      </c>
      <c r="G122" s="105" t="s">
        <v>548</v>
      </c>
      <c r="H122" s="105" t="s">
        <v>1045</v>
      </c>
      <c r="I122" s="105" t="s">
        <v>587</v>
      </c>
      <c r="J122" s="113" t="s">
        <v>7</v>
      </c>
      <c r="N122" s="108" t="s">
        <v>1220</v>
      </c>
    </row>
    <row r="123" spans="1:14">
      <c r="A123" s="106" t="s">
        <v>687</v>
      </c>
      <c r="B123" s="105" t="s">
        <v>1043</v>
      </c>
      <c r="C123" s="104" t="s">
        <v>1042</v>
      </c>
      <c r="D123" s="114" t="s">
        <v>1206</v>
      </c>
      <c r="E123" s="116" t="s">
        <v>1206</v>
      </c>
      <c r="F123" s="105" t="s">
        <v>548</v>
      </c>
      <c r="G123" s="105" t="s">
        <v>548</v>
      </c>
      <c r="H123" s="105" t="s">
        <v>1046</v>
      </c>
      <c r="I123" s="105" t="s">
        <v>572</v>
      </c>
      <c r="J123" s="113" t="s">
        <v>7</v>
      </c>
      <c r="N123" s="108" t="s">
        <v>1220</v>
      </c>
    </row>
    <row r="124" spans="1:14">
      <c r="A124" s="106" t="s">
        <v>688</v>
      </c>
      <c r="B124" s="105" t="s">
        <v>1043</v>
      </c>
      <c r="C124" s="104" t="s">
        <v>1042</v>
      </c>
      <c r="D124" s="114" t="s">
        <v>1206</v>
      </c>
      <c r="F124" s="105" t="s">
        <v>548</v>
      </c>
      <c r="G124" s="105" t="s">
        <v>548</v>
      </c>
      <c r="H124" s="105" t="s">
        <v>1047</v>
      </c>
      <c r="I124" s="105" t="s">
        <v>689</v>
      </c>
      <c r="J124" s="113" t="s">
        <v>7</v>
      </c>
      <c r="N124" s="108" t="s">
        <v>1220</v>
      </c>
    </row>
    <row r="125" spans="1:14">
      <c r="A125" s="106" t="s">
        <v>690</v>
      </c>
      <c r="B125" s="105" t="s">
        <v>1043</v>
      </c>
      <c r="C125" s="104" t="s">
        <v>1042</v>
      </c>
      <c r="D125" s="114" t="s">
        <v>1206</v>
      </c>
      <c r="E125" s="116" t="s">
        <v>1206</v>
      </c>
      <c r="F125" s="105" t="s">
        <v>548</v>
      </c>
      <c r="G125" s="105" t="s">
        <v>548</v>
      </c>
      <c r="H125" s="105" t="s">
        <v>1048</v>
      </c>
      <c r="I125" s="105" t="s">
        <v>556</v>
      </c>
      <c r="J125" s="113" t="s">
        <v>7</v>
      </c>
      <c r="N125" s="108" t="s">
        <v>1220</v>
      </c>
    </row>
    <row r="126" spans="1:14">
      <c r="A126" s="106" t="s">
        <v>691</v>
      </c>
      <c r="B126" s="105" t="s">
        <v>1043</v>
      </c>
      <c r="C126" s="104" t="s">
        <v>1042</v>
      </c>
      <c r="D126" s="114" t="s">
        <v>1206</v>
      </c>
      <c r="E126" s="116" t="s">
        <v>1206</v>
      </c>
      <c r="F126" s="105" t="s">
        <v>570</v>
      </c>
      <c r="G126" s="105" t="s">
        <v>570</v>
      </c>
      <c r="H126" s="105" t="s">
        <v>954</v>
      </c>
      <c r="I126" s="105" t="s">
        <v>554</v>
      </c>
      <c r="J126" s="113" t="s">
        <v>7</v>
      </c>
      <c r="N126" s="108" t="s">
        <v>1220</v>
      </c>
    </row>
    <row r="127" spans="1:14">
      <c r="A127" s="106" t="s">
        <v>692</v>
      </c>
      <c r="B127" s="105" t="s">
        <v>1050</v>
      </c>
      <c r="C127" s="104" t="s">
        <v>1049</v>
      </c>
      <c r="D127" s="114" t="s">
        <v>1206</v>
      </c>
      <c r="F127" s="105" t="s">
        <v>570</v>
      </c>
      <c r="G127" s="105" t="s">
        <v>570</v>
      </c>
      <c r="H127" s="105" t="s">
        <v>1051</v>
      </c>
      <c r="I127" s="105" t="s">
        <v>552</v>
      </c>
      <c r="J127" s="113" t="s">
        <v>3</v>
      </c>
      <c r="L127" s="108" t="s">
        <v>1212</v>
      </c>
      <c r="M127" s="108"/>
      <c r="N127" s="108" t="s">
        <v>1219</v>
      </c>
    </row>
    <row r="128" spans="1:14">
      <c r="A128" s="106" t="s">
        <v>693</v>
      </c>
      <c r="B128" s="105" t="s">
        <v>1050</v>
      </c>
      <c r="C128" s="104" t="s">
        <v>1049</v>
      </c>
      <c r="D128" s="114" t="s">
        <v>1206</v>
      </c>
      <c r="F128" s="105" t="s">
        <v>548</v>
      </c>
      <c r="G128" s="105" t="s">
        <v>548</v>
      </c>
      <c r="H128" s="105" t="s">
        <v>1052</v>
      </c>
      <c r="I128" s="105" t="s">
        <v>552</v>
      </c>
      <c r="J128" s="113" t="s">
        <v>3</v>
      </c>
      <c r="L128" s="108" t="s">
        <v>1212</v>
      </c>
      <c r="M128" s="108"/>
      <c r="N128" s="108" t="s">
        <v>1219</v>
      </c>
    </row>
    <row r="129" spans="1:14">
      <c r="A129" s="106" t="s">
        <v>694</v>
      </c>
      <c r="B129" s="105" t="s">
        <v>1050</v>
      </c>
      <c r="C129" s="104" t="s">
        <v>1049</v>
      </c>
      <c r="D129" s="114" t="s">
        <v>1206</v>
      </c>
      <c r="F129" s="105" t="s">
        <v>548</v>
      </c>
      <c r="G129" s="105" t="s">
        <v>548</v>
      </c>
      <c r="H129" s="105" t="s">
        <v>979</v>
      </c>
      <c r="I129" s="105" t="s">
        <v>554</v>
      </c>
      <c r="J129" s="113" t="s">
        <v>3</v>
      </c>
      <c r="L129" s="108" t="s">
        <v>1212</v>
      </c>
      <c r="M129" s="108"/>
      <c r="N129" s="108" t="s">
        <v>1219</v>
      </c>
    </row>
    <row r="130" spans="1:14">
      <c r="A130" s="106" t="s">
        <v>695</v>
      </c>
      <c r="B130" s="105" t="s">
        <v>1050</v>
      </c>
      <c r="C130" s="104" t="s">
        <v>1049</v>
      </c>
      <c r="D130" s="114" t="s">
        <v>1206</v>
      </c>
      <c r="F130" s="105" t="s">
        <v>551</v>
      </c>
      <c r="G130" s="105" t="s">
        <v>551</v>
      </c>
      <c r="H130" s="105" t="s">
        <v>1053</v>
      </c>
      <c r="I130" s="105" t="s">
        <v>552</v>
      </c>
      <c r="J130" s="113" t="s">
        <v>3</v>
      </c>
      <c r="L130" s="108" t="s">
        <v>1212</v>
      </c>
      <c r="M130" s="108"/>
      <c r="N130" s="108" t="s">
        <v>1219</v>
      </c>
    </row>
    <row r="131" spans="1:14">
      <c r="A131" s="106" t="s">
        <v>696</v>
      </c>
      <c r="B131" s="105" t="s">
        <v>1050</v>
      </c>
      <c r="C131" s="104" t="s">
        <v>1049</v>
      </c>
      <c r="D131" s="114" t="s">
        <v>1206</v>
      </c>
      <c r="F131" s="105" t="s">
        <v>548</v>
      </c>
      <c r="G131" s="105" t="s">
        <v>548</v>
      </c>
      <c r="H131" s="105" t="s">
        <v>1054</v>
      </c>
      <c r="I131" s="105" t="s">
        <v>559</v>
      </c>
      <c r="J131" s="113" t="s">
        <v>3</v>
      </c>
      <c r="L131" s="108" t="s">
        <v>1212</v>
      </c>
      <c r="M131" s="108"/>
      <c r="N131" s="108" t="s">
        <v>1219</v>
      </c>
    </row>
    <row r="132" spans="1:14">
      <c r="A132" s="106" t="s">
        <v>697</v>
      </c>
      <c r="B132" s="105" t="s">
        <v>1050</v>
      </c>
      <c r="C132" s="104" t="s">
        <v>1049</v>
      </c>
      <c r="D132" s="114" t="s">
        <v>1206</v>
      </c>
      <c r="F132" s="105" t="s">
        <v>548</v>
      </c>
      <c r="G132" s="105" t="s">
        <v>548</v>
      </c>
      <c r="H132" s="105" t="s">
        <v>1055</v>
      </c>
      <c r="I132" s="105" t="s">
        <v>556</v>
      </c>
      <c r="J132" s="113" t="s">
        <v>3</v>
      </c>
      <c r="L132" s="108" t="s">
        <v>1212</v>
      </c>
      <c r="M132" s="108"/>
      <c r="N132" s="108" t="s">
        <v>1219</v>
      </c>
    </row>
    <row r="133" spans="1:14">
      <c r="A133" s="106" t="s">
        <v>698</v>
      </c>
      <c r="B133" s="105" t="s">
        <v>1050</v>
      </c>
      <c r="C133" s="104" t="s">
        <v>1049</v>
      </c>
      <c r="D133" s="114" t="s">
        <v>1206</v>
      </c>
      <c r="F133" s="105" t="s">
        <v>548</v>
      </c>
      <c r="G133" s="105" t="s">
        <v>548</v>
      </c>
      <c r="H133" s="105" t="s">
        <v>992</v>
      </c>
      <c r="I133" s="105" t="s">
        <v>552</v>
      </c>
      <c r="J133" s="113" t="s">
        <v>3</v>
      </c>
      <c r="L133" s="108" t="s">
        <v>1212</v>
      </c>
      <c r="M133" s="108"/>
      <c r="N133" s="108" t="s">
        <v>1219</v>
      </c>
    </row>
    <row r="134" spans="1:14">
      <c r="A134" s="106" t="s">
        <v>699</v>
      </c>
      <c r="B134" s="105" t="s">
        <v>1050</v>
      </c>
      <c r="C134" s="104" t="s">
        <v>1049</v>
      </c>
      <c r="D134" s="114" t="s">
        <v>1206</v>
      </c>
      <c r="F134" s="105" t="s">
        <v>548</v>
      </c>
      <c r="G134" s="105" t="s">
        <v>548</v>
      </c>
      <c r="H134" s="105" t="s">
        <v>1056</v>
      </c>
      <c r="I134" s="105" t="s">
        <v>559</v>
      </c>
      <c r="J134" s="113" t="s">
        <v>3</v>
      </c>
      <c r="L134" s="108" t="s">
        <v>1212</v>
      </c>
      <c r="M134" s="108"/>
      <c r="N134" s="108" t="s">
        <v>1219</v>
      </c>
    </row>
    <row r="135" spans="1:14">
      <c r="A135" s="106" t="s">
        <v>700</v>
      </c>
      <c r="B135" s="105" t="s">
        <v>1058</v>
      </c>
      <c r="C135" s="104" t="s">
        <v>1057</v>
      </c>
      <c r="D135" s="114" t="s">
        <v>1206</v>
      </c>
      <c r="E135" s="116" t="s">
        <v>1206</v>
      </c>
      <c r="F135" s="105" t="s">
        <v>548</v>
      </c>
      <c r="G135" s="105" t="s">
        <v>548</v>
      </c>
      <c r="H135" s="105" t="s">
        <v>1059</v>
      </c>
      <c r="I135" s="105" t="s">
        <v>552</v>
      </c>
      <c r="J135" s="113" t="s">
        <v>11</v>
      </c>
      <c r="M135" s="108" t="s">
        <v>1215</v>
      </c>
      <c r="N135" s="108" t="s">
        <v>1220</v>
      </c>
    </row>
    <row r="136" spans="1:14">
      <c r="A136" s="106" t="s">
        <v>701</v>
      </c>
      <c r="B136" s="105" t="s">
        <v>1058</v>
      </c>
      <c r="C136" s="104" t="s">
        <v>1057</v>
      </c>
      <c r="D136" s="114" t="s">
        <v>1206</v>
      </c>
      <c r="E136" s="116" t="s">
        <v>1206</v>
      </c>
      <c r="F136" s="105" t="s">
        <v>548</v>
      </c>
      <c r="G136" s="105" t="s">
        <v>548</v>
      </c>
      <c r="H136" s="105" t="s">
        <v>945</v>
      </c>
      <c r="I136" s="105" t="s">
        <v>552</v>
      </c>
      <c r="J136" s="113" t="s">
        <v>11</v>
      </c>
      <c r="M136" s="108" t="s">
        <v>1215</v>
      </c>
      <c r="N136" s="108" t="s">
        <v>1220</v>
      </c>
    </row>
    <row r="137" spans="1:14">
      <c r="A137" s="106" t="s">
        <v>702</v>
      </c>
      <c r="B137" s="105" t="s">
        <v>1058</v>
      </c>
      <c r="C137" s="104" t="s">
        <v>1057</v>
      </c>
      <c r="D137" s="114" t="s">
        <v>1206</v>
      </c>
      <c r="E137" s="116" t="s">
        <v>1206</v>
      </c>
      <c r="F137" s="105" t="s">
        <v>1060</v>
      </c>
      <c r="G137" s="105" t="s">
        <v>703</v>
      </c>
      <c r="H137" s="105" t="s">
        <v>1061</v>
      </c>
      <c r="I137" s="105" t="s">
        <v>554</v>
      </c>
      <c r="J137" s="113" t="s">
        <v>11</v>
      </c>
      <c r="M137" s="108" t="s">
        <v>1215</v>
      </c>
      <c r="N137" s="108" t="s">
        <v>1220</v>
      </c>
    </row>
    <row r="138" spans="1:14">
      <c r="A138" s="106" t="s">
        <v>704</v>
      </c>
      <c r="B138" s="105" t="s">
        <v>1058</v>
      </c>
      <c r="C138" s="104" t="s">
        <v>1057</v>
      </c>
      <c r="D138" s="114" t="s">
        <v>1206</v>
      </c>
      <c r="E138" s="116" t="s">
        <v>1206</v>
      </c>
      <c r="F138" s="105" t="s">
        <v>548</v>
      </c>
      <c r="G138" s="105" t="s">
        <v>548</v>
      </c>
      <c r="H138" s="105" t="s">
        <v>1033</v>
      </c>
      <c r="I138" s="105" t="s">
        <v>552</v>
      </c>
      <c r="J138" s="113" t="s">
        <v>11</v>
      </c>
      <c r="M138" s="108" t="s">
        <v>1215</v>
      </c>
      <c r="N138" s="108" t="s">
        <v>1220</v>
      </c>
    </row>
    <row r="139" spans="1:14">
      <c r="A139" s="106" t="s">
        <v>705</v>
      </c>
      <c r="B139" s="105" t="s">
        <v>1058</v>
      </c>
      <c r="C139" s="104" t="s">
        <v>1057</v>
      </c>
      <c r="D139" s="114" t="s">
        <v>1206</v>
      </c>
      <c r="E139" s="116" t="s">
        <v>1206</v>
      </c>
      <c r="F139" s="105" t="s">
        <v>548</v>
      </c>
      <c r="G139" s="105" t="s">
        <v>548</v>
      </c>
      <c r="H139" s="105" t="s">
        <v>945</v>
      </c>
      <c r="I139" s="105" t="s">
        <v>552</v>
      </c>
      <c r="J139" s="113" t="s">
        <v>11</v>
      </c>
      <c r="M139" s="108" t="s">
        <v>1215</v>
      </c>
      <c r="N139" s="108" t="s">
        <v>1220</v>
      </c>
    </row>
    <row r="140" spans="1:14">
      <c r="A140" s="106" t="s">
        <v>706</v>
      </c>
      <c r="B140" s="105" t="s">
        <v>1058</v>
      </c>
      <c r="C140" s="104" t="s">
        <v>1057</v>
      </c>
      <c r="D140" s="114" t="s">
        <v>1206</v>
      </c>
      <c r="E140" s="116" t="s">
        <v>1206</v>
      </c>
      <c r="F140" s="105" t="s">
        <v>961</v>
      </c>
      <c r="G140" s="105" t="s">
        <v>579</v>
      </c>
      <c r="H140" s="105" t="s">
        <v>1062</v>
      </c>
      <c r="I140" s="105" t="s">
        <v>556</v>
      </c>
      <c r="J140" s="113" t="s">
        <v>11</v>
      </c>
      <c r="M140" s="108" t="s">
        <v>1215</v>
      </c>
      <c r="N140" s="108" t="s">
        <v>1220</v>
      </c>
    </row>
    <row r="141" spans="1:14">
      <c r="A141" s="106" t="s">
        <v>707</v>
      </c>
      <c r="B141" s="105" t="s">
        <v>1058</v>
      </c>
      <c r="C141" s="104" t="s">
        <v>1057</v>
      </c>
      <c r="D141" s="114" t="s">
        <v>1206</v>
      </c>
      <c r="E141" s="116" t="s">
        <v>1206</v>
      </c>
      <c r="F141" s="105" t="s">
        <v>548</v>
      </c>
      <c r="G141" s="105" t="s">
        <v>548</v>
      </c>
      <c r="H141" s="105" t="s">
        <v>1063</v>
      </c>
      <c r="I141" s="105" t="s">
        <v>554</v>
      </c>
      <c r="J141" s="113" t="s">
        <v>11</v>
      </c>
      <c r="M141" s="108" t="s">
        <v>1215</v>
      </c>
      <c r="N141" s="108" t="s">
        <v>1220</v>
      </c>
    </row>
    <row r="142" spans="1:14">
      <c r="A142" s="106" t="s">
        <v>708</v>
      </c>
      <c r="B142" s="105" t="s">
        <v>1058</v>
      </c>
      <c r="C142" s="104" t="s">
        <v>1057</v>
      </c>
      <c r="D142" s="114" t="s">
        <v>1206</v>
      </c>
      <c r="E142" s="116" t="s">
        <v>1206</v>
      </c>
      <c r="F142" s="105" t="s">
        <v>548</v>
      </c>
      <c r="G142" s="105" t="s">
        <v>548</v>
      </c>
      <c r="H142" s="105" t="s">
        <v>945</v>
      </c>
      <c r="I142" s="105" t="s">
        <v>552</v>
      </c>
      <c r="J142" s="113" t="s">
        <v>11</v>
      </c>
      <c r="M142" s="108" t="s">
        <v>1215</v>
      </c>
      <c r="N142" s="108" t="s">
        <v>1220</v>
      </c>
    </row>
    <row r="143" spans="1:14">
      <c r="A143" s="106" t="s">
        <v>709</v>
      </c>
      <c r="B143" s="105" t="s">
        <v>1058</v>
      </c>
      <c r="C143" s="104" t="s">
        <v>1057</v>
      </c>
      <c r="D143" s="114" t="s">
        <v>1206</v>
      </c>
      <c r="E143" s="116" t="s">
        <v>1206</v>
      </c>
      <c r="F143" s="105" t="s">
        <v>548</v>
      </c>
      <c r="G143" s="105" t="s">
        <v>548</v>
      </c>
      <c r="H143" s="105" t="s">
        <v>1064</v>
      </c>
      <c r="I143" s="105" t="s">
        <v>559</v>
      </c>
      <c r="J143" s="113" t="s">
        <v>11</v>
      </c>
      <c r="M143" s="108" t="s">
        <v>1215</v>
      </c>
      <c r="N143" s="108" t="s">
        <v>1220</v>
      </c>
    </row>
    <row r="144" spans="1:14">
      <c r="A144" s="106" t="s">
        <v>710</v>
      </c>
      <c r="B144" s="105" t="s">
        <v>1058</v>
      </c>
      <c r="C144" s="104" t="s">
        <v>1057</v>
      </c>
      <c r="D144" s="114" t="s">
        <v>1206</v>
      </c>
      <c r="E144" s="116" t="s">
        <v>1206</v>
      </c>
      <c r="F144" s="105" t="s">
        <v>548</v>
      </c>
      <c r="G144" s="105" t="s">
        <v>548</v>
      </c>
      <c r="H144" s="105" t="s">
        <v>1065</v>
      </c>
      <c r="I144" s="105" t="s">
        <v>619</v>
      </c>
      <c r="J144" s="113" t="s">
        <v>11</v>
      </c>
      <c r="M144" s="108" t="s">
        <v>1215</v>
      </c>
      <c r="N144" s="108" t="s">
        <v>1220</v>
      </c>
    </row>
    <row r="145" spans="1:14">
      <c r="A145" s="106" t="s">
        <v>711</v>
      </c>
      <c r="B145" s="105" t="s">
        <v>1067</v>
      </c>
      <c r="C145" s="104" t="s">
        <v>1066</v>
      </c>
      <c r="D145" s="114" t="s">
        <v>1206</v>
      </c>
      <c r="E145" s="116" t="s">
        <v>1206</v>
      </c>
      <c r="F145" s="105" t="s">
        <v>1016</v>
      </c>
      <c r="G145" s="105" t="s">
        <v>642</v>
      </c>
      <c r="H145" s="105" t="s">
        <v>1068</v>
      </c>
      <c r="I145" s="105" t="s">
        <v>552</v>
      </c>
      <c r="J145" s="113" t="s">
        <v>4</v>
      </c>
      <c r="K145" s="108" t="s">
        <v>1213</v>
      </c>
      <c r="N145" s="108" t="s">
        <v>1220</v>
      </c>
    </row>
    <row r="146" spans="1:14">
      <c r="A146" s="106" t="s">
        <v>712</v>
      </c>
      <c r="B146" s="105" t="s">
        <v>1067</v>
      </c>
      <c r="C146" s="104" t="s">
        <v>1066</v>
      </c>
      <c r="D146" s="114" t="s">
        <v>1206</v>
      </c>
      <c r="F146" s="105" t="s">
        <v>548</v>
      </c>
      <c r="G146" s="105" t="s">
        <v>548</v>
      </c>
      <c r="H146" s="105" t="s">
        <v>1069</v>
      </c>
      <c r="I146" s="105" t="s">
        <v>556</v>
      </c>
      <c r="J146" s="113" t="s">
        <v>4</v>
      </c>
      <c r="K146" s="108" t="s">
        <v>1213</v>
      </c>
      <c r="N146" s="108" t="s">
        <v>1220</v>
      </c>
    </row>
    <row r="147" spans="1:14">
      <c r="A147" s="106" t="s">
        <v>713</v>
      </c>
      <c r="B147" s="105" t="s">
        <v>1067</v>
      </c>
      <c r="C147" s="104" t="s">
        <v>1066</v>
      </c>
      <c r="D147" s="114" t="s">
        <v>1206</v>
      </c>
      <c r="E147" s="116" t="s">
        <v>1206</v>
      </c>
      <c r="F147" s="105" t="s">
        <v>570</v>
      </c>
      <c r="G147" s="105" t="s">
        <v>570</v>
      </c>
      <c r="H147" s="105" t="s">
        <v>1070</v>
      </c>
      <c r="I147" s="105" t="s">
        <v>552</v>
      </c>
      <c r="J147" s="113" t="s">
        <v>4</v>
      </c>
      <c r="K147" s="108" t="s">
        <v>1213</v>
      </c>
      <c r="N147" s="108" t="s">
        <v>1220</v>
      </c>
    </row>
    <row r="148" spans="1:14">
      <c r="A148" s="106" t="s">
        <v>714</v>
      </c>
      <c r="B148" s="105" t="s">
        <v>1067</v>
      </c>
      <c r="C148" s="104" t="s">
        <v>1066</v>
      </c>
      <c r="D148" s="114" t="s">
        <v>1206</v>
      </c>
      <c r="E148" s="116" t="s">
        <v>1206</v>
      </c>
      <c r="F148" s="105" t="s">
        <v>548</v>
      </c>
      <c r="G148" s="105" t="s">
        <v>548</v>
      </c>
      <c r="H148" s="105" t="s">
        <v>1071</v>
      </c>
      <c r="I148" s="105" t="s">
        <v>552</v>
      </c>
      <c r="J148" s="113" t="s">
        <v>4</v>
      </c>
      <c r="K148" s="108" t="s">
        <v>1213</v>
      </c>
      <c r="N148" s="108" t="s">
        <v>1220</v>
      </c>
    </row>
    <row r="149" spans="1:14">
      <c r="A149" s="106" t="s">
        <v>715</v>
      </c>
      <c r="B149" s="105" t="s">
        <v>1067</v>
      </c>
      <c r="C149" s="104" t="s">
        <v>1066</v>
      </c>
      <c r="D149" s="114" t="s">
        <v>1206</v>
      </c>
      <c r="E149" s="116" t="s">
        <v>1206</v>
      </c>
      <c r="F149" s="105" t="s">
        <v>548</v>
      </c>
      <c r="G149" s="105" t="s">
        <v>548</v>
      </c>
      <c r="H149" s="105" t="s">
        <v>981</v>
      </c>
      <c r="I149" s="105" t="s">
        <v>552</v>
      </c>
      <c r="J149" s="113" t="s">
        <v>4</v>
      </c>
      <c r="K149" s="108" t="s">
        <v>1213</v>
      </c>
      <c r="N149" s="108" t="s">
        <v>1220</v>
      </c>
    </row>
    <row r="150" spans="1:14">
      <c r="A150" s="106" t="s">
        <v>716</v>
      </c>
      <c r="B150" s="105" t="s">
        <v>1067</v>
      </c>
      <c r="C150" s="104" t="s">
        <v>1066</v>
      </c>
      <c r="D150" s="114" t="s">
        <v>1206</v>
      </c>
      <c r="E150" s="116" t="s">
        <v>1206</v>
      </c>
      <c r="F150" s="105" t="s">
        <v>548</v>
      </c>
      <c r="G150" s="105" t="s">
        <v>548</v>
      </c>
      <c r="H150" s="105" t="s">
        <v>981</v>
      </c>
      <c r="I150" s="105" t="s">
        <v>552</v>
      </c>
      <c r="J150" s="113" t="s">
        <v>4</v>
      </c>
      <c r="K150" s="108" t="s">
        <v>1213</v>
      </c>
      <c r="N150" s="108" t="s">
        <v>1220</v>
      </c>
    </row>
    <row r="151" spans="1:14">
      <c r="A151" s="106" t="s">
        <v>717</v>
      </c>
      <c r="B151" s="105" t="s">
        <v>1067</v>
      </c>
      <c r="C151" s="104" t="s">
        <v>1066</v>
      </c>
      <c r="D151" s="114" t="s">
        <v>1206</v>
      </c>
      <c r="E151" s="116" t="s">
        <v>1206</v>
      </c>
      <c r="F151" s="105" t="s">
        <v>548</v>
      </c>
      <c r="G151" s="105" t="s">
        <v>548</v>
      </c>
      <c r="H151" s="105" t="s">
        <v>619</v>
      </c>
      <c r="I151" s="105" t="s">
        <v>619</v>
      </c>
      <c r="J151" s="113" t="s">
        <v>4</v>
      </c>
      <c r="K151" s="108" t="s">
        <v>1213</v>
      </c>
      <c r="N151" s="108" t="s">
        <v>1220</v>
      </c>
    </row>
    <row r="152" spans="1:14">
      <c r="A152" s="106" t="s">
        <v>718</v>
      </c>
      <c r="B152" s="105" t="s">
        <v>1067</v>
      </c>
      <c r="C152" s="104" t="s">
        <v>1066</v>
      </c>
      <c r="D152" s="114" t="s">
        <v>1206</v>
      </c>
      <c r="E152" s="116" t="s">
        <v>1206</v>
      </c>
      <c r="F152" s="105" t="s">
        <v>548</v>
      </c>
      <c r="G152" s="105" t="s">
        <v>548</v>
      </c>
      <c r="H152" s="105" t="s">
        <v>981</v>
      </c>
      <c r="I152" s="105" t="s">
        <v>552</v>
      </c>
      <c r="J152" s="113" t="s">
        <v>4</v>
      </c>
      <c r="K152" s="108" t="s">
        <v>1213</v>
      </c>
      <c r="N152" s="108" t="s">
        <v>1220</v>
      </c>
    </row>
    <row r="153" spans="1:14">
      <c r="A153" s="106" t="s">
        <v>719</v>
      </c>
      <c r="B153" s="105" t="s">
        <v>1067</v>
      </c>
      <c r="C153" s="104" t="s">
        <v>1066</v>
      </c>
      <c r="D153" s="114" t="s">
        <v>1206</v>
      </c>
      <c r="F153" s="105" t="s">
        <v>548</v>
      </c>
      <c r="G153" s="105" t="s">
        <v>548</v>
      </c>
      <c r="H153" s="105" t="s">
        <v>1025</v>
      </c>
      <c r="I153" s="105" t="s">
        <v>559</v>
      </c>
      <c r="J153" s="113" t="s">
        <v>4</v>
      </c>
      <c r="K153" s="108" t="s">
        <v>1213</v>
      </c>
      <c r="N153" s="108" t="s">
        <v>1220</v>
      </c>
    </row>
    <row r="154" spans="1:14">
      <c r="A154" s="106" t="s">
        <v>720</v>
      </c>
      <c r="B154" s="105" t="s">
        <v>1067</v>
      </c>
      <c r="C154" s="104" t="s">
        <v>1066</v>
      </c>
      <c r="D154" s="114" t="s">
        <v>1206</v>
      </c>
      <c r="F154" s="105" t="s">
        <v>570</v>
      </c>
      <c r="G154" s="105" t="s">
        <v>570</v>
      </c>
      <c r="H154" s="105" t="s">
        <v>587</v>
      </c>
      <c r="I154" s="105" t="s">
        <v>587</v>
      </c>
      <c r="J154" s="113" t="s">
        <v>4</v>
      </c>
      <c r="K154" s="108" t="s">
        <v>1213</v>
      </c>
      <c r="N154" s="108" t="s">
        <v>1220</v>
      </c>
    </row>
    <row r="155" spans="1:14">
      <c r="A155" s="106" t="s">
        <v>721</v>
      </c>
      <c r="B155" s="105" t="s">
        <v>1073</v>
      </c>
      <c r="C155" s="104" t="s">
        <v>1072</v>
      </c>
      <c r="D155" s="114" t="s">
        <v>1206</v>
      </c>
      <c r="E155" s="116" t="s">
        <v>1206</v>
      </c>
      <c r="F155" s="105" t="s">
        <v>570</v>
      </c>
      <c r="G155" s="105" t="s">
        <v>570</v>
      </c>
      <c r="H155" s="105" t="s">
        <v>1074</v>
      </c>
      <c r="I155" s="105" t="s">
        <v>552</v>
      </c>
      <c r="J155" s="113" t="s">
        <v>8</v>
      </c>
      <c r="K155" s="108" t="s">
        <v>1213</v>
      </c>
      <c r="N155" s="108" t="s">
        <v>1220</v>
      </c>
    </row>
    <row r="156" spans="1:14">
      <c r="A156" s="106" t="s">
        <v>722</v>
      </c>
      <c r="B156" s="105" t="s">
        <v>1073</v>
      </c>
      <c r="C156" s="104" t="s">
        <v>1072</v>
      </c>
      <c r="D156" s="114" t="s">
        <v>1206</v>
      </c>
      <c r="E156" s="116" t="s">
        <v>1206</v>
      </c>
      <c r="F156" s="105" t="s">
        <v>548</v>
      </c>
      <c r="G156" s="105" t="s">
        <v>548</v>
      </c>
      <c r="H156" s="105" t="s">
        <v>1075</v>
      </c>
      <c r="I156" s="105" t="s">
        <v>556</v>
      </c>
      <c r="J156" s="113" t="s">
        <v>8</v>
      </c>
      <c r="K156" s="108" t="s">
        <v>1213</v>
      </c>
      <c r="N156" s="108" t="s">
        <v>1220</v>
      </c>
    </row>
    <row r="157" spans="1:14">
      <c r="A157" s="106" t="s">
        <v>723</v>
      </c>
      <c r="B157" s="105" t="s">
        <v>1073</v>
      </c>
      <c r="C157" s="104" t="s">
        <v>1072</v>
      </c>
      <c r="D157" s="114" t="s">
        <v>1206</v>
      </c>
      <c r="E157" s="116" t="s">
        <v>1206</v>
      </c>
      <c r="F157" s="105" t="s">
        <v>1016</v>
      </c>
      <c r="G157" s="105" t="s">
        <v>642</v>
      </c>
      <c r="H157" s="105" t="s">
        <v>1076</v>
      </c>
      <c r="I157" s="105" t="s">
        <v>552</v>
      </c>
      <c r="J157" s="113" t="s">
        <v>8</v>
      </c>
      <c r="K157" s="108" t="s">
        <v>1213</v>
      </c>
      <c r="N157" s="108" t="s">
        <v>1220</v>
      </c>
    </row>
    <row r="158" spans="1:14">
      <c r="A158" s="106" t="s">
        <v>724</v>
      </c>
      <c r="B158" s="105" t="s">
        <v>1073</v>
      </c>
      <c r="C158" s="104" t="s">
        <v>1072</v>
      </c>
      <c r="D158" s="114" t="s">
        <v>1206</v>
      </c>
      <c r="E158" s="116" t="s">
        <v>1206</v>
      </c>
      <c r="F158" s="105" t="s">
        <v>548</v>
      </c>
      <c r="G158" s="105" t="s">
        <v>548</v>
      </c>
      <c r="H158" s="105" t="s">
        <v>981</v>
      </c>
      <c r="I158" s="105" t="s">
        <v>552</v>
      </c>
      <c r="J158" s="113" t="s">
        <v>8</v>
      </c>
      <c r="K158" s="108" t="s">
        <v>1213</v>
      </c>
      <c r="N158" s="108" t="s">
        <v>1220</v>
      </c>
    </row>
    <row r="159" spans="1:14">
      <c r="A159" s="106" t="s">
        <v>725</v>
      </c>
      <c r="B159" s="105" t="s">
        <v>1073</v>
      </c>
      <c r="C159" s="104" t="s">
        <v>1072</v>
      </c>
      <c r="D159" s="114" t="s">
        <v>1206</v>
      </c>
      <c r="E159" s="116" t="s">
        <v>1206</v>
      </c>
      <c r="F159" s="105" t="s">
        <v>548</v>
      </c>
      <c r="G159" s="105" t="s">
        <v>548</v>
      </c>
      <c r="H159" s="105" t="s">
        <v>981</v>
      </c>
      <c r="I159" s="105" t="s">
        <v>552</v>
      </c>
      <c r="J159" s="113" t="s">
        <v>8</v>
      </c>
      <c r="K159" s="108" t="s">
        <v>1213</v>
      </c>
      <c r="N159" s="108" t="s">
        <v>1220</v>
      </c>
    </row>
    <row r="160" spans="1:14">
      <c r="A160" s="106" t="s">
        <v>726</v>
      </c>
      <c r="B160" s="105" t="s">
        <v>1073</v>
      </c>
      <c r="C160" s="104" t="s">
        <v>1072</v>
      </c>
      <c r="D160" s="114" t="s">
        <v>1206</v>
      </c>
      <c r="E160" s="116" t="s">
        <v>1206</v>
      </c>
      <c r="F160" s="105" t="s">
        <v>548</v>
      </c>
      <c r="G160" s="105" t="s">
        <v>548</v>
      </c>
      <c r="H160" s="105" t="s">
        <v>945</v>
      </c>
      <c r="I160" s="105" t="s">
        <v>552</v>
      </c>
      <c r="J160" s="113" t="s">
        <v>8</v>
      </c>
      <c r="K160" s="108" t="s">
        <v>1213</v>
      </c>
      <c r="N160" s="108" t="s">
        <v>1220</v>
      </c>
    </row>
    <row r="161" spans="1:14">
      <c r="A161" s="106" t="s">
        <v>727</v>
      </c>
      <c r="B161" s="105" t="s">
        <v>1073</v>
      </c>
      <c r="C161" s="104" t="s">
        <v>1072</v>
      </c>
      <c r="D161" s="114" t="s">
        <v>1206</v>
      </c>
      <c r="E161" s="116" t="s">
        <v>1206</v>
      </c>
      <c r="F161" s="105" t="s">
        <v>548</v>
      </c>
      <c r="G161" s="105" t="s">
        <v>548</v>
      </c>
      <c r="H161" s="105" t="s">
        <v>985</v>
      </c>
      <c r="I161" s="105" t="s">
        <v>552</v>
      </c>
      <c r="J161" s="113" t="s">
        <v>8</v>
      </c>
      <c r="K161" s="108" t="s">
        <v>1213</v>
      </c>
      <c r="N161" s="108" t="s">
        <v>1220</v>
      </c>
    </row>
    <row r="162" spans="1:14">
      <c r="A162" s="106" t="s">
        <v>728</v>
      </c>
      <c r="B162" s="105" t="s">
        <v>1073</v>
      </c>
      <c r="C162" s="104" t="s">
        <v>1072</v>
      </c>
      <c r="D162" s="114" t="s">
        <v>1206</v>
      </c>
      <c r="E162" s="116" t="s">
        <v>1206</v>
      </c>
      <c r="F162" s="105" t="s">
        <v>570</v>
      </c>
      <c r="G162" s="105" t="s">
        <v>570</v>
      </c>
      <c r="H162" s="105" t="s">
        <v>1077</v>
      </c>
      <c r="I162" s="105" t="s">
        <v>552</v>
      </c>
      <c r="J162" s="113" t="s">
        <v>8</v>
      </c>
      <c r="K162" s="108" t="s">
        <v>1213</v>
      </c>
      <c r="N162" s="108" t="s">
        <v>1220</v>
      </c>
    </row>
    <row r="163" spans="1:14">
      <c r="A163" s="106" t="s">
        <v>729</v>
      </c>
      <c r="B163" s="105" t="s">
        <v>1073</v>
      </c>
      <c r="C163" s="104" t="s">
        <v>1072</v>
      </c>
      <c r="D163" s="114" t="s">
        <v>1206</v>
      </c>
      <c r="E163" s="116" t="s">
        <v>1206</v>
      </c>
      <c r="F163" s="105" t="s">
        <v>548</v>
      </c>
      <c r="G163" s="105" t="s">
        <v>548</v>
      </c>
      <c r="H163" s="105" t="s">
        <v>962</v>
      </c>
      <c r="I163" s="105" t="s">
        <v>552</v>
      </c>
      <c r="J163" s="113" t="s">
        <v>8</v>
      </c>
      <c r="K163" s="108" t="s">
        <v>1213</v>
      </c>
      <c r="N163" s="108" t="s">
        <v>1220</v>
      </c>
    </row>
    <row r="164" spans="1:14">
      <c r="A164" s="106" t="s">
        <v>730</v>
      </c>
      <c r="B164" s="105" t="s">
        <v>1073</v>
      </c>
      <c r="C164" s="104" t="s">
        <v>1072</v>
      </c>
      <c r="D164" s="114" t="s">
        <v>1206</v>
      </c>
      <c r="E164" s="116" t="s">
        <v>1206</v>
      </c>
      <c r="F164" s="105" t="s">
        <v>548</v>
      </c>
      <c r="G164" s="105" t="s">
        <v>548</v>
      </c>
      <c r="H164" s="105" t="s">
        <v>951</v>
      </c>
      <c r="I164" s="105" t="s">
        <v>554</v>
      </c>
      <c r="J164" s="113" t="s">
        <v>8</v>
      </c>
      <c r="K164" s="108" t="s">
        <v>1213</v>
      </c>
      <c r="N164" s="108" t="s">
        <v>1220</v>
      </c>
    </row>
    <row r="165" spans="1:14">
      <c r="A165" s="106" t="s">
        <v>731</v>
      </c>
      <c r="B165" s="105" t="s">
        <v>1079</v>
      </c>
      <c r="C165" s="104" t="s">
        <v>1078</v>
      </c>
      <c r="D165" s="114" t="s">
        <v>1206</v>
      </c>
      <c r="E165" s="116" t="s">
        <v>1206</v>
      </c>
      <c r="F165" s="105" t="s">
        <v>548</v>
      </c>
      <c r="G165" s="105" t="s">
        <v>548</v>
      </c>
      <c r="H165" s="105" t="s">
        <v>1040</v>
      </c>
      <c r="I165" s="105" t="s">
        <v>554</v>
      </c>
      <c r="J165" s="113" t="s">
        <v>8</v>
      </c>
      <c r="K165" s="108" t="s">
        <v>1213</v>
      </c>
      <c r="M165" s="108" t="s">
        <v>1215</v>
      </c>
      <c r="N165" s="108" t="s">
        <v>1220</v>
      </c>
    </row>
    <row r="166" spans="1:14">
      <c r="A166" s="106" t="s">
        <v>732</v>
      </c>
      <c r="B166" s="105" t="s">
        <v>1079</v>
      </c>
      <c r="C166" s="104" t="s">
        <v>1078</v>
      </c>
      <c r="D166" s="114" t="s">
        <v>1206</v>
      </c>
      <c r="E166" s="116" t="s">
        <v>1206</v>
      </c>
      <c r="F166" s="105" t="s">
        <v>548</v>
      </c>
      <c r="G166" s="105" t="s">
        <v>548</v>
      </c>
      <c r="H166" s="105" t="s">
        <v>1080</v>
      </c>
      <c r="I166" s="105" t="s">
        <v>556</v>
      </c>
      <c r="J166" s="113" t="s">
        <v>8</v>
      </c>
      <c r="K166" s="108" t="s">
        <v>1213</v>
      </c>
      <c r="M166" s="108" t="s">
        <v>1215</v>
      </c>
      <c r="N166" s="108" t="s">
        <v>1220</v>
      </c>
    </row>
    <row r="167" spans="1:14">
      <c r="A167" s="106" t="s">
        <v>733</v>
      </c>
      <c r="B167" s="105" t="s">
        <v>1079</v>
      </c>
      <c r="C167" s="104" t="s">
        <v>1078</v>
      </c>
      <c r="D167" s="114" t="s">
        <v>1206</v>
      </c>
      <c r="E167" s="116" t="s">
        <v>1206</v>
      </c>
      <c r="F167" s="105" t="s">
        <v>548</v>
      </c>
      <c r="G167" s="105" t="s">
        <v>548</v>
      </c>
      <c r="H167" s="105" t="s">
        <v>1007</v>
      </c>
      <c r="I167" s="105" t="s">
        <v>556</v>
      </c>
      <c r="J167" s="113" t="s">
        <v>8</v>
      </c>
      <c r="K167" s="108" t="s">
        <v>1213</v>
      </c>
      <c r="M167" s="108" t="s">
        <v>1215</v>
      </c>
      <c r="N167" s="108" t="s">
        <v>1220</v>
      </c>
    </row>
    <row r="168" spans="1:14">
      <c r="A168" s="106" t="s">
        <v>734</v>
      </c>
      <c r="B168" s="105" t="s">
        <v>1079</v>
      </c>
      <c r="C168" s="104" t="s">
        <v>1078</v>
      </c>
      <c r="D168" s="114" t="s">
        <v>1206</v>
      </c>
      <c r="E168" s="116" t="s">
        <v>1206</v>
      </c>
      <c r="F168" s="105" t="s">
        <v>548</v>
      </c>
      <c r="G168" s="105" t="s">
        <v>548</v>
      </c>
      <c r="H168" s="105" t="s">
        <v>1081</v>
      </c>
      <c r="I168" s="105" t="s">
        <v>587</v>
      </c>
      <c r="J168" s="113" t="s">
        <v>8</v>
      </c>
      <c r="K168" s="108" t="s">
        <v>1213</v>
      </c>
      <c r="M168" s="108" t="s">
        <v>1215</v>
      </c>
      <c r="N168" s="108" t="s">
        <v>1220</v>
      </c>
    </row>
    <row r="169" spans="1:14">
      <c r="A169" s="106" t="s">
        <v>735</v>
      </c>
      <c r="B169" s="105" t="s">
        <v>1079</v>
      </c>
      <c r="C169" s="104" t="s">
        <v>1078</v>
      </c>
      <c r="D169" s="114" t="s">
        <v>1206</v>
      </c>
      <c r="E169" s="116" t="s">
        <v>1206</v>
      </c>
      <c r="F169" s="105" t="s">
        <v>548</v>
      </c>
      <c r="G169" s="105" t="s">
        <v>548</v>
      </c>
      <c r="H169" s="105" t="s">
        <v>1082</v>
      </c>
      <c r="I169" s="105" t="s">
        <v>556</v>
      </c>
      <c r="J169" s="113" t="s">
        <v>8</v>
      </c>
      <c r="K169" s="108" t="s">
        <v>1213</v>
      </c>
      <c r="M169" s="108" t="s">
        <v>1215</v>
      </c>
      <c r="N169" s="108" t="s">
        <v>1220</v>
      </c>
    </row>
    <row r="170" spans="1:14">
      <c r="A170" s="106" t="s">
        <v>736</v>
      </c>
      <c r="B170" s="105" t="s">
        <v>1079</v>
      </c>
      <c r="C170" s="104" t="s">
        <v>1078</v>
      </c>
      <c r="D170" s="114" t="s">
        <v>1206</v>
      </c>
      <c r="E170" s="116" t="s">
        <v>1206</v>
      </c>
      <c r="F170" s="105" t="s">
        <v>548</v>
      </c>
      <c r="G170" s="105" t="s">
        <v>548</v>
      </c>
      <c r="H170" s="105" t="s">
        <v>951</v>
      </c>
      <c r="I170" s="105" t="s">
        <v>554</v>
      </c>
      <c r="J170" s="113" t="s">
        <v>8</v>
      </c>
      <c r="K170" s="108" t="s">
        <v>1213</v>
      </c>
      <c r="M170" s="108" t="s">
        <v>1215</v>
      </c>
      <c r="N170" s="108" t="s">
        <v>1220</v>
      </c>
    </row>
    <row r="171" spans="1:14">
      <c r="A171" s="106" t="s">
        <v>737</v>
      </c>
      <c r="B171" s="105" t="s">
        <v>1079</v>
      </c>
      <c r="C171" s="104" t="s">
        <v>1078</v>
      </c>
      <c r="D171" s="114" t="s">
        <v>1206</v>
      </c>
      <c r="E171" s="116" t="s">
        <v>1206</v>
      </c>
      <c r="F171" s="105" t="s">
        <v>570</v>
      </c>
      <c r="G171" s="105" t="s">
        <v>570</v>
      </c>
      <c r="H171" s="105" t="s">
        <v>1083</v>
      </c>
      <c r="I171" s="105" t="s">
        <v>552</v>
      </c>
      <c r="J171" s="113" t="s">
        <v>8</v>
      </c>
      <c r="K171" s="108" t="s">
        <v>1213</v>
      </c>
      <c r="M171" s="108" t="s">
        <v>1215</v>
      </c>
      <c r="N171" s="108" t="s">
        <v>1220</v>
      </c>
    </row>
    <row r="172" spans="1:14">
      <c r="A172" s="106" t="s">
        <v>738</v>
      </c>
      <c r="B172" s="105" t="s">
        <v>1079</v>
      </c>
      <c r="C172" s="104" t="s">
        <v>1078</v>
      </c>
      <c r="D172" s="114" t="s">
        <v>1206</v>
      </c>
      <c r="E172" s="116" t="s">
        <v>1206</v>
      </c>
      <c r="F172" s="105" t="s">
        <v>551</v>
      </c>
      <c r="G172" s="105" t="s">
        <v>551</v>
      </c>
      <c r="H172" s="105" t="s">
        <v>1032</v>
      </c>
      <c r="I172" s="105" t="s">
        <v>552</v>
      </c>
      <c r="J172" s="113" t="s">
        <v>8</v>
      </c>
      <c r="K172" s="108" t="s">
        <v>1213</v>
      </c>
      <c r="M172" s="108" t="s">
        <v>1215</v>
      </c>
      <c r="N172" s="108" t="s">
        <v>1220</v>
      </c>
    </row>
    <row r="173" spans="1:14">
      <c r="A173" s="106" t="s">
        <v>739</v>
      </c>
      <c r="B173" s="105" t="s">
        <v>1079</v>
      </c>
      <c r="C173" s="104" t="s">
        <v>1078</v>
      </c>
      <c r="D173" s="114" t="s">
        <v>1206</v>
      </c>
      <c r="E173" s="116" t="s">
        <v>1206</v>
      </c>
      <c r="F173" s="105" t="s">
        <v>1084</v>
      </c>
      <c r="G173" s="105" t="s">
        <v>574</v>
      </c>
      <c r="H173" s="105" t="s">
        <v>1085</v>
      </c>
      <c r="I173" s="105" t="s">
        <v>559</v>
      </c>
      <c r="J173" s="113" t="s">
        <v>8</v>
      </c>
      <c r="K173" s="108" t="s">
        <v>1213</v>
      </c>
      <c r="M173" s="108" t="s">
        <v>1215</v>
      </c>
      <c r="N173" s="108" t="s">
        <v>1220</v>
      </c>
    </row>
    <row r="174" spans="1:14">
      <c r="A174" s="106" t="s">
        <v>740</v>
      </c>
      <c r="B174" s="105" t="s">
        <v>1079</v>
      </c>
      <c r="C174" s="104" t="s">
        <v>1078</v>
      </c>
      <c r="D174" s="114" t="s">
        <v>1206</v>
      </c>
      <c r="E174" s="116" t="s">
        <v>1206</v>
      </c>
      <c r="F174" s="105" t="s">
        <v>548</v>
      </c>
      <c r="G174" s="105" t="s">
        <v>548</v>
      </c>
      <c r="H174" s="105" t="s">
        <v>983</v>
      </c>
      <c r="I174" s="105" t="s">
        <v>559</v>
      </c>
      <c r="J174" s="113" t="s">
        <v>8</v>
      </c>
      <c r="K174" s="108" t="s">
        <v>1213</v>
      </c>
      <c r="M174" s="108" t="s">
        <v>1215</v>
      </c>
      <c r="N174" s="108" t="s">
        <v>1220</v>
      </c>
    </row>
    <row r="175" spans="1:14">
      <c r="A175" s="106" t="s">
        <v>741</v>
      </c>
      <c r="B175" s="105" t="s">
        <v>1087</v>
      </c>
      <c r="C175" s="104" t="s">
        <v>1086</v>
      </c>
      <c r="D175" s="114" t="s">
        <v>1206</v>
      </c>
      <c r="F175" s="105" t="s">
        <v>548</v>
      </c>
      <c r="G175" s="105" t="s">
        <v>548</v>
      </c>
      <c r="H175" s="105" t="s">
        <v>1088</v>
      </c>
      <c r="I175" s="105" t="s">
        <v>552</v>
      </c>
      <c r="J175" s="113" t="s">
        <v>6</v>
      </c>
      <c r="L175" s="108" t="s">
        <v>1212</v>
      </c>
      <c r="M175" s="108"/>
      <c r="N175" s="108" t="s">
        <v>1218</v>
      </c>
    </row>
    <row r="176" spans="1:14">
      <c r="A176" s="106" t="s">
        <v>742</v>
      </c>
      <c r="B176" s="105" t="s">
        <v>1087</v>
      </c>
      <c r="C176" s="104" t="s">
        <v>1086</v>
      </c>
      <c r="D176" s="114" t="s">
        <v>1206</v>
      </c>
      <c r="F176" s="105" t="s">
        <v>548</v>
      </c>
      <c r="G176" s="105" t="s">
        <v>548</v>
      </c>
      <c r="H176" s="105" t="s">
        <v>1089</v>
      </c>
      <c r="I176" s="105" t="s">
        <v>619</v>
      </c>
      <c r="J176" s="113" t="s">
        <v>6</v>
      </c>
      <c r="L176" s="108" t="s">
        <v>1212</v>
      </c>
      <c r="M176" s="108"/>
      <c r="N176" s="108" t="s">
        <v>1218</v>
      </c>
    </row>
    <row r="177" spans="1:14">
      <c r="A177" s="106" t="s">
        <v>743</v>
      </c>
      <c r="B177" s="105" t="s">
        <v>1087</v>
      </c>
      <c r="C177" s="104" t="s">
        <v>1086</v>
      </c>
      <c r="D177" s="114" t="s">
        <v>1206</v>
      </c>
      <c r="F177" s="105" t="s">
        <v>1090</v>
      </c>
      <c r="G177" s="105" t="s">
        <v>615</v>
      </c>
      <c r="H177" s="105" t="s">
        <v>1091</v>
      </c>
      <c r="I177" s="105" t="s">
        <v>552</v>
      </c>
      <c r="J177" s="113" t="s">
        <v>6</v>
      </c>
      <c r="L177" s="108" t="s">
        <v>1212</v>
      </c>
      <c r="M177" s="108"/>
      <c r="N177" s="108" t="s">
        <v>1218</v>
      </c>
    </row>
    <row r="178" spans="1:14">
      <c r="A178" s="106" t="s">
        <v>744</v>
      </c>
      <c r="B178" s="105" t="s">
        <v>1087</v>
      </c>
      <c r="C178" s="104" t="s">
        <v>1086</v>
      </c>
      <c r="D178" s="114" t="s">
        <v>1206</v>
      </c>
      <c r="F178" s="105" t="s">
        <v>1016</v>
      </c>
      <c r="G178" s="105" t="s">
        <v>642</v>
      </c>
      <c r="H178" s="105" t="s">
        <v>587</v>
      </c>
      <c r="I178" s="105" t="s">
        <v>587</v>
      </c>
      <c r="J178" s="113" t="s">
        <v>6</v>
      </c>
      <c r="L178" s="108" t="s">
        <v>1212</v>
      </c>
      <c r="M178" s="108"/>
      <c r="N178" s="108" t="s">
        <v>1218</v>
      </c>
    </row>
    <row r="179" spans="1:14">
      <c r="A179" s="106" t="s">
        <v>745</v>
      </c>
      <c r="B179" s="105" t="s">
        <v>1087</v>
      </c>
      <c r="C179" s="104" t="s">
        <v>1086</v>
      </c>
      <c r="D179" s="114" t="s">
        <v>1206</v>
      </c>
      <c r="F179" s="105" t="s">
        <v>548</v>
      </c>
      <c r="G179" s="105" t="s">
        <v>548</v>
      </c>
      <c r="H179" s="105" t="s">
        <v>1032</v>
      </c>
      <c r="I179" s="105" t="s">
        <v>552</v>
      </c>
      <c r="J179" s="113" t="s">
        <v>6</v>
      </c>
      <c r="L179" s="108" t="s">
        <v>1212</v>
      </c>
      <c r="M179" s="108"/>
      <c r="N179" s="108" t="s">
        <v>1218</v>
      </c>
    </row>
    <row r="180" spans="1:14">
      <c r="A180" s="106" t="s">
        <v>746</v>
      </c>
      <c r="B180" s="105" t="s">
        <v>1087</v>
      </c>
      <c r="C180" s="104" t="s">
        <v>1086</v>
      </c>
      <c r="D180" s="114" t="s">
        <v>1206</v>
      </c>
      <c r="F180" s="105" t="s">
        <v>1060</v>
      </c>
      <c r="G180" s="105" t="s">
        <v>703</v>
      </c>
      <c r="H180" s="105" t="s">
        <v>937</v>
      </c>
      <c r="I180" s="105" t="s">
        <v>552</v>
      </c>
      <c r="J180" s="113" t="s">
        <v>6</v>
      </c>
      <c r="L180" s="108" t="s">
        <v>1212</v>
      </c>
      <c r="M180" s="108"/>
      <c r="N180" s="108" t="s">
        <v>1218</v>
      </c>
    </row>
    <row r="181" spans="1:14">
      <c r="A181" s="106" t="s">
        <v>747</v>
      </c>
      <c r="B181" s="105" t="s">
        <v>1087</v>
      </c>
      <c r="C181" s="104" t="s">
        <v>1086</v>
      </c>
      <c r="D181" s="114" t="s">
        <v>1206</v>
      </c>
      <c r="F181" s="105" t="s">
        <v>984</v>
      </c>
      <c r="G181" s="105" t="s">
        <v>574</v>
      </c>
      <c r="H181" s="105" t="s">
        <v>973</v>
      </c>
      <c r="I181" s="105" t="s">
        <v>587</v>
      </c>
      <c r="J181" s="113" t="s">
        <v>6</v>
      </c>
      <c r="L181" s="108" t="s">
        <v>1212</v>
      </c>
      <c r="M181" s="108"/>
      <c r="N181" s="108" t="s">
        <v>1218</v>
      </c>
    </row>
    <row r="182" spans="1:14">
      <c r="A182" s="106" t="s">
        <v>748</v>
      </c>
      <c r="B182" s="105" t="s">
        <v>1087</v>
      </c>
      <c r="C182" s="104" t="s">
        <v>1086</v>
      </c>
      <c r="D182" s="114" t="s">
        <v>1206</v>
      </c>
      <c r="F182" s="105" t="s">
        <v>548</v>
      </c>
      <c r="G182" s="105" t="s">
        <v>548</v>
      </c>
      <c r="H182" s="105" t="s">
        <v>1092</v>
      </c>
      <c r="I182" s="105" t="s">
        <v>556</v>
      </c>
      <c r="J182" s="113" t="s">
        <v>6</v>
      </c>
      <c r="L182" s="108" t="s">
        <v>1212</v>
      </c>
      <c r="M182" s="108"/>
      <c r="N182" s="108" t="s">
        <v>1218</v>
      </c>
    </row>
    <row r="183" spans="1:14">
      <c r="A183" s="106" t="s">
        <v>749</v>
      </c>
      <c r="B183" s="105" t="s">
        <v>1087</v>
      </c>
      <c r="C183" s="104" t="s">
        <v>1086</v>
      </c>
      <c r="D183" s="114" t="s">
        <v>1206</v>
      </c>
      <c r="F183" s="105" t="s">
        <v>548</v>
      </c>
      <c r="G183" s="105" t="s">
        <v>548</v>
      </c>
      <c r="H183" s="105" t="s">
        <v>955</v>
      </c>
      <c r="I183" s="105" t="s">
        <v>556</v>
      </c>
      <c r="J183" s="113" t="s">
        <v>6</v>
      </c>
      <c r="L183" s="108" t="s">
        <v>1212</v>
      </c>
      <c r="M183" s="108"/>
      <c r="N183" s="108" t="s">
        <v>1218</v>
      </c>
    </row>
    <row r="184" spans="1:14">
      <c r="A184" s="106" t="s">
        <v>750</v>
      </c>
      <c r="B184" s="105" t="s">
        <v>1094</v>
      </c>
      <c r="C184" s="104" t="s">
        <v>1093</v>
      </c>
      <c r="D184" s="114" t="s">
        <v>1206</v>
      </c>
      <c r="E184" s="116" t="s">
        <v>1206</v>
      </c>
      <c r="F184" s="105" t="s">
        <v>548</v>
      </c>
      <c r="G184" s="105" t="s">
        <v>548</v>
      </c>
      <c r="H184" s="105" t="s">
        <v>973</v>
      </c>
      <c r="I184" s="105" t="s">
        <v>587</v>
      </c>
      <c r="J184" s="113" t="s">
        <v>5</v>
      </c>
      <c r="M184" s="108" t="s">
        <v>1215</v>
      </c>
      <c r="N184" s="108" t="s">
        <v>1219</v>
      </c>
    </row>
    <row r="185" spans="1:14">
      <c r="A185" s="106" t="s">
        <v>751</v>
      </c>
      <c r="B185" s="105" t="s">
        <v>1094</v>
      </c>
      <c r="C185" s="104" t="s">
        <v>1093</v>
      </c>
      <c r="D185" s="114" t="s">
        <v>1206</v>
      </c>
      <c r="E185" s="116" t="s">
        <v>1206</v>
      </c>
      <c r="F185" s="105" t="s">
        <v>984</v>
      </c>
      <c r="G185" s="105" t="s">
        <v>598</v>
      </c>
      <c r="H185" s="105" t="s">
        <v>1095</v>
      </c>
      <c r="I185" s="105" t="s">
        <v>559</v>
      </c>
      <c r="J185" s="113" t="s">
        <v>5</v>
      </c>
      <c r="M185" s="108" t="s">
        <v>1215</v>
      </c>
      <c r="N185" s="108" t="s">
        <v>1219</v>
      </c>
    </row>
    <row r="186" spans="1:14">
      <c r="A186" s="106" t="s">
        <v>752</v>
      </c>
      <c r="B186" s="105" t="s">
        <v>1094</v>
      </c>
      <c r="C186" s="104" t="s">
        <v>1093</v>
      </c>
      <c r="D186" s="114" t="s">
        <v>1206</v>
      </c>
      <c r="E186" s="116" t="s">
        <v>1206</v>
      </c>
      <c r="F186" s="105" t="s">
        <v>964</v>
      </c>
      <c r="G186" s="105" t="s">
        <v>574</v>
      </c>
      <c r="H186" s="105" t="s">
        <v>1096</v>
      </c>
      <c r="I186" s="105" t="s">
        <v>552</v>
      </c>
      <c r="J186" s="113" t="s">
        <v>5</v>
      </c>
      <c r="M186" s="108" t="s">
        <v>1215</v>
      </c>
      <c r="N186" s="108" t="s">
        <v>1219</v>
      </c>
    </row>
    <row r="187" spans="1:14">
      <c r="A187" s="106" t="s">
        <v>753</v>
      </c>
      <c r="B187" s="105" t="s">
        <v>1094</v>
      </c>
      <c r="C187" s="104" t="s">
        <v>1093</v>
      </c>
      <c r="D187" s="114" t="s">
        <v>1206</v>
      </c>
      <c r="E187" s="116" t="s">
        <v>1206</v>
      </c>
      <c r="F187" s="105" t="s">
        <v>1097</v>
      </c>
      <c r="G187" s="105" t="s">
        <v>598</v>
      </c>
      <c r="H187" s="105" t="s">
        <v>1000</v>
      </c>
      <c r="I187" s="105" t="s">
        <v>552</v>
      </c>
      <c r="J187" s="113" t="s">
        <v>5</v>
      </c>
      <c r="M187" s="108" t="s">
        <v>1215</v>
      </c>
      <c r="N187" s="108" t="s">
        <v>1219</v>
      </c>
    </row>
    <row r="188" spans="1:14">
      <c r="A188" s="106" t="s">
        <v>754</v>
      </c>
      <c r="B188" s="105" t="s">
        <v>1094</v>
      </c>
      <c r="C188" s="104" t="s">
        <v>1093</v>
      </c>
      <c r="D188" s="114" t="s">
        <v>1206</v>
      </c>
      <c r="E188" s="116" t="s">
        <v>1206</v>
      </c>
      <c r="F188" s="105" t="s">
        <v>548</v>
      </c>
      <c r="G188" s="105" t="s">
        <v>548</v>
      </c>
      <c r="H188" s="105" t="s">
        <v>1098</v>
      </c>
      <c r="I188" s="105" t="s">
        <v>552</v>
      </c>
      <c r="J188" s="113" t="s">
        <v>5</v>
      </c>
      <c r="M188" s="108" t="s">
        <v>1215</v>
      </c>
      <c r="N188" s="108" t="s">
        <v>1219</v>
      </c>
    </row>
    <row r="189" spans="1:14">
      <c r="A189" s="106" t="s">
        <v>755</v>
      </c>
      <c r="B189" s="105" t="s">
        <v>1094</v>
      </c>
      <c r="C189" s="104" t="s">
        <v>1093</v>
      </c>
      <c r="D189" s="114" t="s">
        <v>1206</v>
      </c>
      <c r="E189" s="116" t="s">
        <v>1206</v>
      </c>
      <c r="F189" s="105" t="s">
        <v>548</v>
      </c>
      <c r="G189" s="105" t="s">
        <v>548</v>
      </c>
      <c r="H189" s="105" t="s">
        <v>1099</v>
      </c>
      <c r="I189" s="105" t="s">
        <v>556</v>
      </c>
      <c r="J189" s="113" t="s">
        <v>5</v>
      </c>
      <c r="M189" s="108" t="s">
        <v>1215</v>
      </c>
      <c r="N189" s="108" t="s">
        <v>1219</v>
      </c>
    </row>
    <row r="190" spans="1:14">
      <c r="A190" s="106" t="s">
        <v>756</v>
      </c>
      <c r="B190" s="105" t="s">
        <v>1094</v>
      </c>
      <c r="C190" s="104" t="s">
        <v>1093</v>
      </c>
      <c r="D190" s="114" t="s">
        <v>1206</v>
      </c>
      <c r="E190" s="116" t="s">
        <v>1206</v>
      </c>
      <c r="F190" s="105" t="s">
        <v>570</v>
      </c>
      <c r="G190" s="105" t="s">
        <v>570</v>
      </c>
      <c r="H190" s="105" t="s">
        <v>1100</v>
      </c>
      <c r="I190" s="105" t="s">
        <v>552</v>
      </c>
      <c r="J190" s="113" t="s">
        <v>5</v>
      </c>
      <c r="M190" s="108" t="s">
        <v>1215</v>
      </c>
      <c r="N190" s="108" t="s">
        <v>1219</v>
      </c>
    </row>
    <row r="191" spans="1:14">
      <c r="A191" s="106" t="s">
        <v>757</v>
      </c>
      <c r="B191" s="105" t="s">
        <v>1094</v>
      </c>
      <c r="C191" s="104" t="s">
        <v>1093</v>
      </c>
      <c r="D191" s="114" t="s">
        <v>1206</v>
      </c>
      <c r="E191" s="116" t="s">
        <v>1206</v>
      </c>
      <c r="F191" s="105" t="s">
        <v>1016</v>
      </c>
      <c r="G191" s="105" t="s">
        <v>642</v>
      </c>
      <c r="H191" s="105" t="s">
        <v>1101</v>
      </c>
      <c r="I191" s="105" t="s">
        <v>587</v>
      </c>
      <c r="J191" s="113" t="s">
        <v>5</v>
      </c>
      <c r="M191" s="108" t="s">
        <v>1215</v>
      </c>
      <c r="N191" s="108" t="s">
        <v>1219</v>
      </c>
    </row>
    <row r="192" spans="1:14">
      <c r="A192" s="106" t="s">
        <v>758</v>
      </c>
      <c r="B192" s="105" t="s">
        <v>1103</v>
      </c>
      <c r="C192" s="104" t="s">
        <v>1102</v>
      </c>
      <c r="D192" s="114" t="s">
        <v>1206</v>
      </c>
      <c r="E192" s="116" t="s">
        <v>1206</v>
      </c>
      <c r="F192" s="105" t="s">
        <v>1090</v>
      </c>
      <c r="G192" s="105" t="s">
        <v>615</v>
      </c>
      <c r="H192" s="105" t="s">
        <v>1041</v>
      </c>
      <c r="I192" s="105" t="s">
        <v>549</v>
      </c>
      <c r="J192" s="113" t="s">
        <v>3</v>
      </c>
      <c r="L192" s="108" t="s">
        <v>1212</v>
      </c>
      <c r="M192" s="108"/>
      <c r="N192" s="108" t="s">
        <v>1219</v>
      </c>
    </row>
    <row r="193" spans="1:14">
      <c r="A193" s="106" t="s">
        <v>759</v>
      </c>
      <c r="B193" s="105" t="s">
        <v>1103</v>
      </c>
      <c r="C193" s="104" t="s">
        <v>1102</v>
      </c>
      <c r="D193" s="114" t="s">
        <v>1206</v>
      </c>
      <c r="E193" s="116" t="s">
        <v>1206</v>
      </c>
      <c r="F193" s="105" t="s">
        <v>964</v>
      </c>
      <c r="G193" s="105" t="s">
        <v>574</v>
      </c>
      <c r="H193" s="105" t="s">
        <v>954</v>
      </c>
      <c r="I193" s="105" t="s">
        <v>554</v>
      </c>
      <c r="J193" s="113" t="s">
        <v>3</v>
      </c>
      <c r="L193" s="108" t="s">
        <v>1212</v>
      </c>
      <c r="M193" s="108"/>
      <c r="N193" s="108" t="s">
        <v>1219</v>
      </c>
    </row>
    <row r="194" spans="1:14">
      <c r="A194" s="106" t="s">
        <v>760</v>
      </c>
      <c r="B194" s="105" t="s">
        <v>1103</v>
      </c>
      <c r="C194" s="104" t="s">
        <v>1102</v>
      </c>
      <c r="D194" s="114" t="s">
        <v>1206</v>
      </c>
      <c r="E194" s="116" t="s">
        <v>1206</v>
      </c>
      <c r="F194" s="105" t="s">
        <v>548</v>
      </c>
      <c r="G194" s="105" t="s">
        <v>548</v>
      </c>
      <c r="H194" s="105" t="s">
        <v>1080</v>
      </c>
      <c r="I194" s="105" t="s">
        <v>556</v>
      </c>
      <c r="J194" s="113" t="s">
        <v>3</v>
      </c>
      <c r="L194" s="108" t="s">
        <v>1212</v>
      </c>
      <c r="M194" s="108"/>
      <c r="N194" s="108" t="s">
        <v>1219</v>
      </c>
    </row>
    <row r="195" spans="1:14">
      <c r="A195" s="106" t="s">
        <v>761</v>
      </c>
      <c r="B195" s="105" t="s">
        <v>1103</v>
      </c>
      <c r="C195" s="104" t="s">
        <v>1102</v>
      </c>
      <c r="D195" s="114" t="s">
        <v>1206</v>
      </c>
      <c r="E195" s="116" t="s">
        <v>1206</v>
      </c>
      <c r="F195" s="105" t="s">
        <v>548</v>
      </c>
      <c r="G195" s="105" t="s">
        <v>548</v>
      </c>
      <c r="H195" s="105" t="s">
        <v>945</v>
      </c>
      <c r="I195" s="105" t="s">
        <v>552</v>
      </c>
      <c r="J195" s="113" t="s">
        <v>3</v>
      </c>
      <c r="L195" s="108" t="s">
        <v>1212</v>
      </c>
      <c r="M195" s="108"/>
      <c r="N195" s="108" t="s">
        <v>1219</v>
      </c>
    </row>
    <row r="196" spans="1:14">
      <c r="A196" s="106" t="s">
        <v>762</v>
      </c>
      <c r="B196" s="105" t="s">
        <v>1103</v>
      </c>
      <c r="C196" s="104" t="s">
        <v>1102</v>
      </c>
      <c r="D196" s="114" t="s">
        <v>1206</v>
      </c>
      <c r="E196" s="116" t="s">
        <v>1206</v>
      </c>
      <c r="F196" s="105" t="s">
        <v>548</v>
      </c>
      <c r="G196" s="105" t="s">
        <v>548</v>
      </c>
      <c r="H196" s="105" t="s">
        <v>945</v>
      </c>
      <c r="I196" s="105" t="s">
        <v>552</v>
      </c>
      <c r="J196" s="113" t="s">
        <v>3</v>
      </c>
      <c r="L196" s="108" t="s">
        <v>1212</v>
      </c>
      <c r="M196" s="108"/>
      <c r="N196" s="108" t="s">
        <v>1219</v>
      </c>
    </row>
    <row r="197" spans="1:14">
      <c r="A197" s="106" t="s">
        <v>763</v>
      </c>
      <c r="B197" s="105" t="s">
        <v>1103</v>
      </c>
      <c r="C197" s="104" t="s">
        <v>1102</v>
      </c>
      <c r="D197" s="114" t="s">
        <v>1206</v>
      </c>
      <c r="E197" s="116" t="s">
        <v>1206</v>
      </c>
      <c r="F197" s="105" t="s">
        <v>1090</v>
      </c>
      <c r="G197" s="105" t="s">
        <v>615</v>
      </c>
      <c r="H197" s="105" t="s">
        <v>951</v>
      </c>
      <c r="I197" s="105" t="s">
        <v>554</v>
      </c>
      <c r="J197" s="113" t="s">
        <v>3</v>
      </c>
      <c r="L197" s="108" t="s">
        <v>1212</v>
      </c>
      <c r="M197" s="108"/>
      <c r="N197" s="108" t="s">
        <v>1219</v>
      </c>
    </row>
    <row r="198" spans="1:14">
      <c r="A198" s="106" t="s">
        <v>764</v>
      </c>
      <c r="B198" s="105" t="s">
        <v>1103</v>
      </c>
      <c r="C198" s="104" t="s">
        <v>1102</v>
      </c>
      <c r="D198" s="114" t="s">
        <v>1206</v>
      </c>
      <c r="E198" s="116" t="s">
        <v>1206</v>
      </c>
      <c r="F198" s="105" t="s">
        <v>548</v>
      </c>
      <c r="G198" s="105" t="s">
        <v>548</v>
      </c>
      <c r="H198" s="105" t="s">
        <v>1069</v>
      </c>
      <c r="I198" s="105" t="s">
        <v>556</v>
      </c>
      <c r="J198" s="113" t="s">
        <v>3</v>
      </c>
      <c r="L198" s="108" t="s">
        <v>1212</v>
      </c>
      <c r="M198" s="108"/>
      <c r="N198" s="108" t="s">
        <v>1219</v>
      </c>
    </row>
    <row r="199" spans="1:14">
      <c r="A199" s="106" t="s">
        <v>765</v>
      </c>
      <c r="B199" s="105" t="s">
        <v>1103</v>
      </c>
      <c r="C199" s="104" t="s">
        <v>1102</v>
      </c>
      <c r="D199" s="114" t="s">
        <v>1206</v>
      </c>
      <c r="E199" s="116" t="s">
        <v>1206</v>
      </c>
      <c r="F199" s="105" t="s">
        <v>1084</v>
      </c>
      <c r="G199" s="105" t="s">
        <v>574</v>
      </c>
      <c r="H199" s="105" t="s">
        <v>985</v>
      </c>
      <c r="I199" s="105" t="s">
        <v>552</v>
      </c>
      <c r="J199" s="113" t="s">
        <v>3</v>
      </c>
      <c r="L199" s="108" t="s">
        <v>1212</v>
      </c>
      <c r="M199" s="108"/>
      <c r="N199" s="108" t="s">
        <v>1219</v>
      </c>
    </row>
    <row r="200" spans="1:14">
      <c r="A200" s="106" t="s">
        <v>766</v>
      </c>
      <c r="B200" s="105" t="s">
        <v>1103</v>
      </c>
      <c r="C200" s="104" t="s">
        <v>1102</v>
      </c>
      <c r="D200" s="114" t="s">
        <v>1206</v>
      </c>
      <c r="E200" s="116" t="s">
        <v>1206</v>
      </c>
      <c r="F200" s="105" t="s">
        <v>548</v>
      </c>
      <c r="G200" s="105" t="s">
        <v>548</v>
      </c>
      <c r="H200" s="105" t="s">
        <v>1085</v>
      </c>
      <c r="I200" s="105" t="s">
        <v>559</v>
      </c>
      <c r="J200" s="113" t="s">
        <v>3</v>
      </c>
      <c r="L200" s="108" t="s">
        <v>1212</v>
      </c>
      <c r="M200" s="108"/>
      <c r="N200" s="108" t="s">
        <v>1219</v>
      </c>
    </row>
    <row r="201" spans="1:14">
      <c r="A201" s="106" t="s">
        <v>767</v>
      </c>
      <c r="B201" s="105" t="s">
        <v>1103</v>
      </c>
      <c r="C201" s="104" t="s">
        <v>1102</v>
      </c>
      <c r="D201" s="114" t="s">
        <v>1206</v>
      </c>
      <c r="E201" s="116" t="s">
        <v>1206</v>
      </c>
      <c r="F201" s="105" t="s">
        <v>548</v>
      </c>
      <c r="G201" s="105" t="s">
        <v>548</v>
      </c>
      <c r="H201" s="105" t="s">
        <v>997</v>
      </c>
      <c r="I201" s="105" t="s">
        <v>559</v>
      </c>
      <c r="J201" s="113" t="s">
        <v>3</v>
      </c>
      <c r="L201" s="108" t="s">
        <v>1212</v>
      </c>
      <c r="M201" s="108"/>
      <c r="N201" s="108" t="s">
        <v>1219</v>
      </c>
    </row>
    <row r="202" spans="1:14">
      <c r="A202" s="106" t="s">
        <v>768</v>
      </c>
      <c r="B202" s="105" t="s">
        <v>1105</v>
      </c>
      <c r="C202" s="104" t="s">
        <v>1104</v>
      </c>
      <c r="D202" s="114" t="s">
        <v>1206</v>
      </c>
      <c r="E202" s="116" t="s">
        <v>1206</v>
      </c>
      <c r="F202" s="105" t="s">
        <v>548</v>
      </c>
      <c r="G202" s="105" t="s">
        <v>548</v>
      </c>
      <c r="H202" s="105" t="s">
        <v>1036</v>
      </c>
      <c r="I202" s="105" t="s">
        <v>587</v>
      </c>
      <c r="J202" s="113" t="s">
        <v>9</v>
      </c>
      <c r="K202" s="108" t="s">
        <v>1213</v>
      </c>
      <c r="M202" s="108" t="s">
        <v>1215</v>
      </c>
      <c r="N202" s="108" t="s">
        <v>1220</v>
      </c>
    </row>
    <row r="203" spans="1:14">
      <c r="A203" s="106" t="s">
        <v>769</v>
      </c>
      <c r="B203" s="105" t="s">
        <v>1105</v>
      </c>
      <c r="C203" s="104" t="s">
        <v>1104</v>
      </c>
      <c r="D203" s="114" t="s">
        <v>1206</v>
      </c>
      <c r="E203" s="116" t="s">
        <v>1206</v>
      </c>
      <c r="F203" s="105" t="s">
        <v>570</v>
      </c>
      <c r="G203" s="105" t="s">
        <v>570</v>
      </c>
      <c r="H203" s="105" t="s">
        <v>973</v>
      </c>
      <c r="I203" s="105" t="s">
        <v>587</v>
      </c>
      <c r="J203" s="113" t="s">
        <v>9</v>
      </c>
      <c r="K203" s="108" t="s">
        <v>1213</v>
      </c>
      <c r="M203" s="108" t="s">
        <v>1215</v>
      </c>
      <c r="N203" s="108" t="s">
        <v>1220</v>
      </c>
    </row>
    <row r="204" spans="1:14">
      <c r="A204" s="106" t="s">
        <v>770</v>
      </c>
      <c r="B204" s="105" t="s">
        <v>1105</v>
      </c>
      <c r="C204" s="104" t="s">
        <v>1104</v>
      </c>
      <c r="D204" s="114" t="s">
        <v>1206</v>
      </c>
      <c r="E204" s="116" t="s">
        <v>1206</v>
      </c>
      <c r="F204" s="105" t="s">
        <v>548</v>
      </c>
      <c r="G204" s="105" t="s">
        <v>548</v>
      </c>
      <c r="H204" s="105" t="s">
        <v>572</v>
      </c>
      <c r="I204" s="105" t="s">
        <v>572</v>
      </c>
      <c r="J204" s="113" t="s">
        <v>9</v>
      </c>
      <c r="K204" s="108" t="s">
        <v>1213</v>
      </c>
      <c r="M204" s="108" t="s">
        <v>1215</v>
      </c>
      <c r="N204" s="108" t="s">
        <v>1220</v>
      </c>
    </row>
    <row r="205" spans="1:14">
      <c r="A205" s="106" t="s">
        <v>771</v>
      </c>
      <c r="B205" s="105" t="s">
        <v>1105</v>
      </c>
      <c r="C205" s="104" t="s">
        <v>1104</v>
      </c>
      <c r="D205" s="114" t="s">
        <v>1206</v>
      </c>
      <c r="E205" s="116" t="s">
        <v>1206</v>
      </c>
      <c r="F205" s="105" t="s">
        <v>548</v>
      </c>
      <c r="G205" s="105" t="s">
        <v>548</v>
      </c>
      <c r="H205" s="105" t="s">
        <v>1018</v>
      </c>
      <c r="I205" s="105" t="s">
        <v>587</v>
      </c>
      <c r="J205" s="113" t="s">
        <v>9</v>
      </c>
      <c r="K205" s="108" t="s">
        <v>1213</v>
      </c>
      <c r="M205" s="108" t="s">
        <v>1215</v>
      </c>
      <c r="N205" s="108" t="s">
        <v>1220</v>
      </c>
    </row>
    <row r="206" spans="1:14">
      <c r="A206" s="106" t="s">
        <v>772</v>
      </c>
      <c r="B206" s="105" t="s">
        <v>1105</v>
      </c>
      <c r="C206" s="104" t="s">
        <v>1104</v>
      </c>
      <c r="D206" s="114" t="s">
        <v>1206</v>
      </c>
      <c r="E206" s="116" t="s">
        <v>1206</v>
      </c>
      <c r="F206" s="105" t="s">
        <v>1106</v>
      </c>
      <c r="G206" s="105" t="s">
        <v>598</v>
      </c>
      <c r="H206" s="105" t="s">
        <v>1056</v>
      </c>
      <c r="I206" s="105" t="s">
        <v>559</v>
      </c>
      <c r="J206" s="113" t="s">
        <v>9</v>
      </c>
      <c r="K206" s="108" t="s">
        <v>1213</v>
      </c>
      <c r="M206" s="108" t="s">
        <v>1215</v>
      </c>
      <c r="N206" s="108" t="s">
        <v>1220</v>
      </c>
    </row>
    <row r="207" spans="1:14">
      <c r="A207" s="106" t="s">
        <v>773</v>
      </c>
      <c r="B207" s="105" t="s">
        <v>1105</v>
      </c>
      <c r="C207" s="104" t="s">
        <v>1104</v>
      </c>
      <c r="D207" s="114" t="s">
        <v>1206</v>
      </c>
      <c r="E207" s="116" t="s">
        <v>1206</v>
      </c>
      <c r="F207" s="105" t="s">
        <v>548</v>
      </c>
      <c r="G207" s="105" t="s">
        <v>548</v>
      </c>
      <c r="H207" s="105" t="s">
        <v>1107</v>
      </c>
      <c r="I207" s="105" t="s">
        <v>552</v>
      </c>
      <c r="J207" s="113" t="s">
        <v>9</v>
      </c>
      <c r="K207" s="108" t="s">
        <v>1213</v>
      </c>
      <c r="M207" s="108" t="s">
        <v>1215</v>
      </c>
      <c r="N207" s="108" t="s">
        <v>1220</v>
      </c>
    </row>
    <row r="208" spans="1:14">
      <c r="A208" s="106" t="s">
        <v>774</v>
      </c>
      <c r="B208" s="105" t="s">
        <v>1105</v>
      </c>
      <c r="C208" s="104" t="s">
        <v>1104</v>
      </c>
      <c r="D208" s="114" t="s">
        <v>1206</v>
      </c>
      <c r="E208" s="116" t="s">
        <v>1206</v>
      </c>
      <c r="F208" s="105" t="s">
        <v>964</v>
      </c>
      <c r="G208" s="105" t="s">
        <v>574</v>
      </c>
      <c r="H208" s="105" t="s">
        <v>1033</v>
      </c>
      <c r="I208" s="105" t="s">
        <v>552</v>
      </c>
      <c r="J208" s="113" t="s">
        <v>9</v>
      </c>
      <c r="K208" s="108" t="s">
        <v>1213</v>
      </c>
      <c r="M208" s="108" t="s">
        <v>1215</v>
      </c>
      <c r="N208" s="108" t="s">
        <v>1220</v>
      </c>
    </row>
    <row r="209" spans="1:14">
      <c r="A209" s="106" t="s">
        <v>775</v>
      </c>
      <c r="B209" s="105" t="s">
        <v>1105</v>
      </c>
      <c r="C209" s="104" t="s">
        <v>1104</v>
      </c>
      <c r="D209" s="114" t="s">
        <v>1206</v>
      </c>
      <c r="E209" s="116" t="s">
        <v>1206</v>
      </c>
      <c r="F209" s="105" t="s">
        <v>1016</v>
      </c>
      <c r="G209" s="105" t="s">
        <v>642</v>
      </c>
      <c r="H209" s="105" t="s">
        <v>945</v>
      </c>
      <c r="I209" s="105" t="s">
        <v>552</v>
      </c>
      <c r="J209" s="113" t="s">
        <v>9</v>
      </c>
      <c r="K209" s="108" t="s">
        <v>1213</v>
      </c>
      <c r="M209" s="108" t="s">
        <v>1215</v>
      </c>
      <c r="N209" s="108" t="s">
        <v>1220</v>
      </c>
    </row>
    <row r="210" spans="1:14">
      <c r="A210" s="106" t="s">
        <v>776</v>
      </c>
      <c r="B210" s="105" t="s">
        <v>1105</v>
      </c>
      <c r="C210" s="104" t="s">
        <v>1104</v>
      </c>
      <c r="D210" s="114" t="s">
        <v>1206</v>
      </c>
      <c r="E210" s="116" t="s">
        <v>1206</v>
      </c>
      <c r="F210" s="105" t="s">
        <v>548</v>
      </c>
      <c r="G210" s="105" t="s">
        <v>548</v>
      </c>
      <c r="H210" s="105" t="s">
        <v>974</v>
      </c>
      <c r="I210" s="105" t="s">
        <v>552</v>
      </c>
      <c r="J210" s="113" t="s">
        <v>9</v>
      </c>
      <c r="K210" s="108" t="s">
        <v>1213</v>
      </c>
      <c r="M210" s="108" t="s">
        <v>1215</v>
      </c>
      <c r="N210" s="108" t="s">
        <v>1220</v>
      </c>
    </row>
    <row r="211" spans="1:14">
      <c r="A211" s="106" t="s">
        <v>777</v>
      </c>
      <c r="B211" s="105" t="s">
        <v>1105</v>
      </c>
      <c r="C211" s="104" t="s">
        <v>1104</v>
      </c>
      <c r="D211" s="114" t="s">
        <v>1206</v>
      </c>
      <c r="E211" s="116" t="s">
        <v>1206</v>
      </c>
      <c r="F211" s="105" t="s">
        <v>548</v>
      </c>
      <c r="G211" s="105" t="s">
        <v>548</v>
      </c>
      <c r="H211" s="105" t="s">
        <v>947</v>
      </c>
      <c r="I211" s="105" t="s">
        <v>552</v>
      </c>
      <c r="J211" s="113" t="s">
        <v>9</v>
      </c>
      <c r="K211" s="108" t="s">
        <v>1213</v>
      </c>
      <c r="M211" s="108" t="s">
        <v>1215</v>
      </c>
      <c r="N211" s="108" t="s">
        <v>1220</v>
      </c>
    </row>
    <row r="212" spans="1:14">
      <c r="A212" s="106" t="s">
        <v>778</v>
      </c>
      <c r="B212" s="105" t="s">
        <v>1109</v>
      </c>
      <c r="C212" s="104" t="s">
        <v>1108</v>
      </c>
      <c r="D212" s="114" t="s">
        <v>1206</v>
      </c>
      <c r="E212" s="116" t="s">
        <v>1206</v>
      </c>
      <c r="F212" s="105" t="s">
        <v>548</v>
      </c>
      <c r="G212" s="105" t="s">
        <v>548</v>
      </c>
      <c r="H212" s="105" t="s">
        <v>966</v>
      </c>
      <c r="I212" s="105" t="s">
        <v>556</v>
      </c>
      <c r="J212" s="113" t="s">
        <v>8</v>
      </c>
      <c r="K212" s="108" t="s">
        <v>1213</v>
      </c>
      <c r="N212" s="108" t="s">
        <v>1220</v>
      </c>
    </row>
    <row r="213" spans="1:14">
      <c r="A213" s="106" t="s">
        <v>779</v>
      </c>
      <c r="B213" s="105" t="s">
        <v>1109</v>
      </c>
      <c r="C213" s="104" t="s">
        <v>1108</v>
      </c>
      <c r="D213" s="114" t="s">
        <v>1206</v>
      </c>
      <c r="E213" s="116" t="s">
        <v>1206</v>
      </c>
      <c r="F213" s="105" t="s">
        <v>548</v>
      </c>
      <c r="G213" s="105" t="s">
        <v>548</v>
      </c>
      <c r="H213" s="105" t="s">
        <v>1110</v>
      </c>
      <c r="I213" s="105" t="s">
        <v>552</v>
      </c>
      <c r="J213" s="113" t="s">
        <v>8</v>
      </c>
      <c r="K213" s="108" t="s">
        <v>1213</v>
      </c>
      <c r="N213" s="108" t="s">
        <v>1220</v>
      </c>
    </row>
    <row r="214" spans="1:14">
      <c r="A214" s="106" t="s">
        <v>780</v>
      </c>
      <c r="B214" s="105" t="s">
        <v>1109</v>
      </c>
      <c r="C214" s="104" t="s">
        <v>1108</v>
      </c>
      <c r="D214" s="114" t="s">
        <v>1206</v>
      </c>
      <c r="E214" s="116" t="s">
        <v>1206</v>
      </c>
      <c r="F214" s="105" t="s">
        <v>548</v>
      </c>
      <c r="G214" s="105" t="s">
        <v>548</v>
      </c>
      <c r="H214" s="105" t="s">
        <v>982</v>
      </c>
      <c r="I214" s="105" t="s">
        <v>552</v>
      </c>
      <c r="J214" s="113" t="s">
        <v>8</v>
      </c>
      <c r="K214" s="108" t="s">
        <v>1213</v>
      </c>
      <c r="N214" s="108" t="s">
        <v>1220</v>
      </c>
    </row>
    <row r="215" spans="1:14">
      <c r="A215" s="106" t="s">
        <v>781</v>
      </c>
      <c r="B215" s="105" t="s">
        <v>1109</v>
      </c>
      <c r="C215" s="104" t="s">
        <v>1108</v>
      </c>
      <c r="D215" s="114" t="s">
        <v>1206</v>
      </c>
      <c r="E215" s="116" t="s">
        <v>1206</v>
      </c>
      <c r="F215" s="105" t="s">
        <v>570</v>
      </c>
      <c r="G215" s="105" t="s">
        <v>570</v>
      </c>
      <c r="H215" s="105" t="s">
        <v>1111</v>
      </c>
      <c r="I215" s="105" t="s">
        <v>552</v>
      </c>
      <c r="J215" s="113" t="s">
        <v>8</v>
      </c>
      <c r="K215" s="108" t="s">
        <v>1213</v>
      </c>
      <c r="N215" s="108" t="s">
        <v>1220</v>
      </c>
    </row>
    <row r="216" spans="1:14">
      <c r="A216" s="106" t="s">
        <v>782</v>
      </c>
      <c r="B216" s="105" t="s">
        <v>1109</v>
      </c>
      <c r="C216" s="104" t="s">
        <v>1108</v>
      </c>
      <c r="D216" s="114" t="s">
        <v>1206</v>
      </c>
      <c r="E216" s="116" t="s">
        <v>1206</v>
      </c>
      <c r="F216" s="105" t="s">
        <v>548</v>
      </c>
      <c r="G216" s="105" t="s">
        <v>548</v>
      </c>
      <c r="H216" s="105" t="s">
        <v>1112</v>
      </c>
      <c r="I216" s="105" t="s">
        <v>552</v>
      </c>
      <c r="J216" s="113" t="s">
        <v>8</v>
      </c>
      <c r="K216" s="108" t="s">
        <v>1213</v>
      </c>
      <c r="N216" s="108" t="s">
        <v>1220</v>
      </c>
    </row>
    <row r="217" spans="1:14">
      <c r="A217" s="106" t="s">
        <v>783</v>
      </c>
      <c r="B217" s="105" t="s">
        <v>1109</v>
      </c>
      <c r="C217" s="104" t="s">
        <v>1108</v>
      </c>
      <c r="D217" s="114" t="s">
        <v>1206</v>
      </c>
      <c r="E217" s="116" t="s">
        <v>1206</v>
      </c>
      <c r="F217" s="105" t="s">
        <v>548</v>
      </c>
      <c r="G217" s="105" t="s">
        <v>548</v>
      </c>
      <c r="H217" s="105" t="s">
        <v>1113</v>
      </c>
      <c r="I217" s="105" t="s">
        <v>552</v>
      </c>
      <c r="J217" s="113" t="s">
        <v>8</v>
      </c>
      <c r="K217" s="108" t="s">
        <v>1213</v>
      </c>
      <c r="N217" s="108" t="s">
        <v>1220</v>
      </c>
    </row>
    <row r="218" spans="1:14">
      <c r="A218" s="106" t="s">
        <v>784</v>
      </c>
      <c r="B218" s="105" t="s">
        <v>1109</v>
      </c>
      <c r="C218" s="104" t="s">
        <v>1108</v>
      </c>
      <c r="D218" s="114" t="s">
        <v>1206</v>
      </c>
      <c r="E218" s="116" t="s">
        <v>1206</v>
      </c>
      <c r="F218" s="105" t="s">
        <v>548</v>
      </c>
      <c r="G218" s="105" t="s">
        <v>548</v>
      </c>
      <c r="H218" s="105" t="s">
        <v>1114</v>
      </c>
      <c r="I218" s="105" t="s">
        <v>552</v>
      </c>
      <c r="J218" s="113" t="s">
        <v>8</v>
      </c>
      <c r="K218" s="108" t="s">
        <v>1213</v>
      </c>
      <c r="N218" s="108" t="s">
        <v>1220</v>
      </c>
    </row>
    <row r="219" spans="1:14">
      <c r="A219" s="106" t="s">
        <v>785</v>
      </c>
      <c r="B219" s="105" t="s">
        <v>1109</v>
      </c>
      <c r="C219" s="104" t="s">
        <v>1108</v>
      </c>
      <c r="D219" s="114" t="s">
        <v>1206</v>
      </c>
      <c r="E219" s="116" t="s">
        <v>1206</v>
      </c>
      <c r="F219" s="105" t="s">
        <v>570</v>
      </c>
      <c r="G219" s="105" t="s">
        <v>570</v>
      </c>
      <c r="H219" s="105" t="s">
        <v>983</v>
      </c>
      <c r="I219" s="105" t="s">
        <v>559</v>
      </c>
      <c r="J219" s="113" t="s">
        <v>8</v>
      </c>
      <c r="K219" s="108" t="s">
        <v>1213</v>
      </c>
      <c r="N219" s="108" t="s">
        <v>1220</v>
      </c>
    </row>
    <row r="220" spans="1:14">
      <c r="A220" s="106" t="s">
        <v>786</v>
      </c>
      <c r="B220" s="105" t="s">
        <v>1109</v>
      </c>
      <c r="C220" s="104" t="s">
        <v>1108</v>
      </c>
      <c r="D220" s="114" t="s">
        <v>1206</v>
      </c>
      <c r="E220" s="116" t="s">
        <v>1206</v>
      </c>
      <c r="F220" s="105" t="s">
        <v>548</v>
      </c>
      <c r="G220" s="105" t="s">
        <v>548</v>
      </c>
      <c r="H220" s="105" t="s">
        <v>937</v>
      </c>
      <c r="I220" s="105" t="s">
        <v>552</v>
      </c>
      <c r="J220" s="113" t="s">
        <v>8</v>
      </c>
      <c r="K220" s="108" t="s">
        <v>1213</v>
      </c>
      <c r="N220" s="108" t="s">
        <v>1220</v>
      </c>
    </row>
    <row r="221" spans="1:14">
      <c r="A221" s="106" t="s">
        <v>787</v>
      </c>
      <c r="B221" s="105" t="s">
        <v>1116</v>
      </c>
      <c r="C221" s="104" t="s">
        <v>1115</v>
      </c>
      <c r="D221" s="114" t="s">
        <v>1206</v>
      </c>
      <c r="E221" s="116" t="s">
        <v>1206</v>
      </c>
      <c r="F221" s="105" t="s">
        <v>548</v>
      </c>
      <c r="G221" s="105" t="s">
        <v>548</v>
      </c>
      <c r="H221" s="105" t="s">
        <v>1117</v>
      </c>
      <c r="I221" s="105" t="s">
        <v>572</v>
      </c>
      <c r="J221" s="113" t="s">
        <v>6</v>
      </c>
      <c r="L221" s="108" t="s">
        <v>1212</v>
      </c>
      <c r="M221" s="108"/>
      <c r="N221" s="108" t="s">
        <v>1218</v>
      </c>
    </row>
    <row r="222" spans="1:14">
      <c r="A222" s="106" t="s">
        <v>788</v>
      </c>
      <c r="B222" s="105" t="s">
        <v>1116</v>
      </c>
      <c r="C222" s="104" t="s">
        <v>1115</v>
      </c>
      <c r="D222" s="114" t="s">
        <v>1206</v>
      </c>
      <c r="E222" s="116" t="s">
        <v>1206</v>
      </c>
      <c r="F222" s="105" t="s">
        <v>548</v>
      </c>
      <c r="G222" s="105" t="s">
        <v>548</v>
      </c>
      <c r="H222" s="105" t="s">
        <v>1118</v>
      </c>
      <c r="I222" s="105" t="s">
        <v>587</v>
      </c>
      <c r="J222" s="113" t="s">
        <v>6</v>
      </c>
      <c r="L222" s="108" t="s">
        <v>1212</v>
      </c>
      <c r="M222" s="108"/>
      <c r="N222" s="108" t="s">
        <v>1218</v>
      </c>
    </row>
    <row r="223" spans="1:14">
      <c r="A223" s="106" t="s">
        <v>789</v>
      </c>
      <c r="B223" s="105" t="s">
        <v>1116</v>
      </c>
      <c r="C223" s="104" t="s">
        <v>1115</v>
      </c>
      <c r="D223" s="114" t="s">
        <v>1206</v>
      </c>
      <c r="E223" s="116" t="s">
        <v>1206</v>
      </c>
      <c r="F223" s="105" t="s">
        <v>570</v>
      </c>
      <c r="G223" s="105" t="s">
        <v>570</v>
      </c>
      <c r="H223" s="105" t="s">
        <v>937</v>
      </c>
      <c r="I223" s="105" t="s">
        <v>552</v>
      </c>
      <c r="J223" s="113" t="s">
        <v>6</v>
      </c>
      <c r="L223" s="108" t="s">
        <v>1212</v>
      </c>
      <c r="M223" s="108"/>
      <c r="N223" s="108" t="s">
        <v>1218</v>
      </c>
    </row>
    <row r="224" spans="1:14">
      <c r="A224" s="106" t="s">
        <v>790</v>
      </c>
      <c r="B224" s="105" t="s">
        <v>1116</v>
      </c>
      <c r="C224" s="104" t="s">
        <v>1115</v>
      </c>
      <c r="D224" s="114" t="s">
        <v>1206</v>
      </c>
      <c r="E224" s="116" t="s">
        <v>1206</v>
      </c>
      <c r="F224" s="105" t="s">
        <v>548</v>
      </c>
      <c r="G224" s="105" t="s">
        <v>548</v>
      </c>
      <c r="H224" s="105" t="s">
        <v>1056</v>
      </c>
      <c r="I224" s="105" t="s">
        <v>559</v>
      </c>
      <c r="J224" s="113" t="s">
        <v>6</v>
      </c>
      <c r="L224" s="108" t="s">
        <v>1212</v>
      </c>
      <c r="M224" s="108"/>
      <c r="N224" s="108" t="s">
        <v>1218</v>
      </c>
    </row>
    <row r="225" spans="1:14">
      <c r="A225" s="106" t="s">
        <v>791</v>
      </c>
      <c r="B225" s="105" t="s">
        <v>1116</v>
      </c>
      <c r="C225" s="104" t="s">
        <v>1115</v>
      </c>
      <c r="D225" s="114" t="s">
        <v>1206</v>
      </c>
      <c r="E225" s="116" t="s">
        <v>1206</v>
      </c>
      <c r="F225" s="105" t="s">
        <v>548</v>
      </c>
      <c r="G225" s="105" t="s">
        <v>548</v>
      </c>
      <c r="H225" s="105" t="s">
        <v>966</v>
      </c>
      <c r="I225" s="105" t="s">
        <v>556</v>
      </c>
      <c r="J225" s="113" t="s">
        <v>6</v>
      </c>
      <c r="L225" s="108" t="s">
        <v>1212</v>
      </c>
      <c r="M225" s="108"/>
      <c r="N225" s="108" t="s">
        <v>1218</v>
      </c>
    </row>
    <row r="226" spans="1:14">
      <c r="A226" s="106" t="s">
        <v>792</v>
      </c>
      <c r="B226" s="105" t="s">
        <v>1116</v>
      </c>
      <c r="C226" s="104" t="s">
        <v>1115</v>
      </c>
      <c r="D226" s="114" t="s">
        <v>1206</v>
      </c>
      <c r="E226" s="116" t="s">
        <v>1206</v>
      </c>
      <c r="F226" s="105" t="s">
        <v>548</v>
      </c>
      <c r="G226" s="105" t="s">
        <v>548</v>
      </c>
      <c r="H226" s="105" t="s">
        <v>1119</v>
      </c>
      <c r="I226" s="105" t="s">
        <v>587</v>
      </c>
      <c r="J226" s="113" t="s">
        <v>6</v>
      </c>
      <c r="L226" s="108" t="s">
        <v>1212</v>
      </c>
      <c r="M226" s="108"/>
      <c r="N226" s="108" t="s">
        <v>1218</v>
      </c>
    </row>
    <row r="227" spans="1:14">
      <c r="A227" s="106" t="s">
        <v>793</v>
      </c>
      <c r="B227" s="105" t="s">
        <v>1116</v>
      </c>
      <c r="C227" s="104" t="s">
        <v>1115</v>
      </c>
      <c r="D227" s="114" t="s">
        <v>1206</v>
      </c>
      <c r="E227" s="116" t="s">
        <v>1206</v>
      </c>
      <c r="F227" s="105" t="s">
        <v>548</v>
      </c>
      <c r="G227" s="105" t="s">
        <v>548</v>
      </c>
      <c r="H227" s="105" t="s">
        <v>1088</v>
      </c>
      <c r="I227" s="105" t="s">
        <v>552</v>
      </c>
      <c r="J227" s="113" t="s">
        <v>6</v>
      </c>
      <c r="L227" s="108" t="s">
        <v>1212</v>
      </c>
      <c r="M227" s="108"/>
      <c r="N227" s="108" t="s">
        <v>1218</v>
      </c>
    </row>
    <row r="228" spans="1:14">
      <c r="A228" s="106" t="s">
        <v>794</v>
      </c>
      <c r="B228" s="105" t="s">
        <v>1116</v>
      </c>
      <c r="C228" s="104" t="s">
        <v>1115</v>
      </c>
      <c r="D228" s="114" t="s">
        <v>1206</v>
      </c>
      <c r="E228" s="116" t="s">
        <v>1206</v>
      </c>
      <c r="F228" s="105" t="s">
        <v>570</v>
      </c>
      <c r="G228" s="105" t="s">
        <v>570</v>
      </c>
      <c r="H228" s="105" t="s">
        <v>937</v>
      </c>
      <c r="I228" s="105" t="s">
        <v>552</v>
      </c>
      <c r="J228" s="113" t="s">
        <v>6</v>
      </c>
      <c r="L228" s="108" t="s">
        <v>1212</v>
      </c>
      <c r="M228" s="108"/>
      <c r="N228" s="108" t="s">
        <v>1218</v>
      </c>
    </row>
    <row r="229" spans="1:14">
      <c r="A229" s="106" t="s">
        <v>795</v>
      </c>
      <c r="B229" s="105" t="s">
        <v>1116</v>
      </c>
      <c r="C229" s="104" t="s">
        <v>1115</v>
      </c>
      <c r="D229" s="114" t="s">
        <v>1206</v>
      </c>
      <c r="E229" s="116" t="s">
        <v>1206</v>
      </c>
      <c r="F229" s="105" t="s">
        <v>953</v>
      </c>
      <c r="G229" s="105" t="s">
        <v>574</v>
      </c>
      <c r="H229" s="105" t="s">
        <v>1120</v>
      </c>
      <c r="I229" s="105" t="s">
        <v>549</v>
      </c>
      <c r="J229" s="113" t="s">
        <v>6</v>
      </c>
      <c r="L229" s="108" t="s">
        <v>1212</v>
      </c>
      <c r="M229" s="108"/>
      <c r="N229" s="108" t="s">
        <v>1218</v>
      </c>
    </row>
    <row r="230" spans="1:14">
      <c r="A230" s="106" t="s">
        <v>796</v>
      </c>
      <c r="B230" s="105" t="s">
        <v>1116</v>
      </c>
      <c r="C230" s="104" t="s">
        <v>1115</v>
      </c>
      <c r="D230" s="114" t="s">
        <v>1206</v>
      </c>
      <c r="E230" s="116" t="s">
        <v>1206</v>
      </c>
      <c r="F230" s="105" t="s">
        <v>551</v>
      </c>
      <c r="G230" s="105" t="s">
        <v>551</v>
      </c>
      <c r="H230" s="105" t="s">
        <v>1121</v>
      </c>
      <c r="I230" s="105" t="s">
        <v>549</v>
      </c>
      <c r="J230" s="113" t="s">
        <v>6</v>
      </c>
      <c r="L230" s="108" t="s">
        <v>1212</v>
      </c>
      <c r="M230" s="108"/>
      <c r="N230" s="108" t="s">
        <v>1218</v>
      </c>
    </row>
    <row r="231" spans="1:14">
      <c r="A231" s="106" t="s">
        <v>797</v>
      </c>
      <c r="B231" s="105" t="s">
        <v>1123</v>
      </c>
      <c r="C231" s="104" t="s">
        <v>1122</v>
      </c>
      <c r="D231" s="114" t="s">
        <v>1206</v>
      </c>
      <c r="E231" s="116" t="s">
        <v>1206</v>
      </c>
      <c r="F231" s="105" t="s">
        <v>548</v>
      </c>
      <c r="G231" s="105" t="s">
        <v>548</v>
      </c>
      <c r="H231" s="105" t="s">
        <v>1124</v>
      </c>
      <c r="I231" s="105" t="s">
        <v>587</v>
      </c>
      <c r="J231" s="113" t="s">
        <v>8</v>
      </c>
      <c r="K231" s="108" t="s">
        <v>1213</v>
      </c>
      <c r="N231" s="108" t="s">
        <v>1220</v>
      </c>
    </row>
    <row r="232" spans="1:14">
      <c r="A232" s="106" t="s">
        <v>798</v>
      </c>
      <c r="B232" s="105" t="s">
        <v>1123</v>
      </c>
      <c r="C232" s="104" t="s">
        <v>1122</v>
      </c>
      <c r="D232" s="114" t="s">
        <v>1206</v>
      </c>
      <c r="E232" s="116" t="s">
        <v>1206</v>
      </c>
      <c r="F232" s="105" t="s">
        <v>548</v>
      </c>
      <c r="G232" s="105" t="s">
        <v>548</v>
      </c>
      <c r="H232" s="105" t="s">
        <v>947</v>
      </c>
      <c r="I232" s="105" t="s">
        <v>552</v>
      </c>
      <c r="J232" s="113" t="s">
        <v>8</v>
      </c>
      <c r="K232" s="108" t="s">
        <v>1213</v>
      </c>
      <c r="N232" s="108" t="s">
        <v>1220</v>
      </c>
    </row>
    <row r="233" spans="1:14">
      <c r="A233" s="106" t="s">
        <v>799</v>
      </c>
      <c r="B233" s="105" t="s">
        <v>1123</v>
      </c>
      <c r="C233" s="104" t="s">
        <v>1122</v>
      </c>
      <c r="D233" s="114" t="s">
        <v>1206</v>
      </c>
      <c r="E233" s="116" t="s">
        <v>1206</v>
      </c>
      <c r="F233" s="105" t="s">
        <v>548</v>
      </c>
      <c r="G233" s="105" t="s">
        <v>548</v>
      </c>
      <c r="H233" s="105" t="s">
        <v>1125</v>
      </c>
      <c r="I233" s="105" t="s">
        <v>552</v>
      </c>
      <c r="J233" s="113" t="s">
        <v>8</v>
      </c>
      <c r="K233" s="108" t="s">
        <v>1213</v>
      </c>
      <c r="N233" s="108" t="s">
        <v>1220</v>
      </c>
    </row>
    <row r="234" spans="1:14">
      <c r="A234" s="106" t="s">
        <v>800</v>
      </c>
      <c r="B234" s="105" t="s">
        <v>1123</v>
      </c>
      <c r="C234" s="104" t="s">
        <v>1122</v>
      </c>
      <c r="D234" s="114" t="s">
        <v>1206</v>
      </c>
      <c r="E234" s="116" t="s">
        <v>1206</v>
      </c>
      <c r="F234" s="105" t="s">
        <v>587</v>
      </c>
      <c r="G234" s="105" t="s">
        <v>587</v>
      </c>
      <c r="H234" s="105" t="s">
        <v>1126</v>
      </c>
      <c r="I234" s="105" t="s">
        <v>801</v>
      </c>
      <c r="J234" s="113" t="s">
        <v>8</v>
      </c>
      <c r="K234" s="108" t="s">
        <v>1213</v>
      </c>
      <c r="N234" s="108" t="s">
        <v>1220</v>
      </c>
    </row>
    <row r="235" spans="1:14">
      <c r="A235" s="106" t="s">
        <v>802</v>
      </c>
      <c r="B235" s="105" t="s">
        <v>1123</v>
      </c>
      <c r="C235" s="104" t="s">
        <v>1122</v>
      </c>
      <c r="D235" s="114" t="s">
        <v>1206</v>
      </c>
      <c r="E235" s="116" t="s">
        <v>1206</v>
      </c>
      <c r="F235" s="105" t="s">
        <v>1127</v>
      </c>
      <c r="G235" s="105" t="s">
        <v>615</v>
      </c>
      <c r="H235" s="105" t="s">
        <v>1007</v>
      </c>
      <c r="I235" s="105" t="s">
        <v>556</v>
      </c>
      <c r="J235" s="113" t="s">
        <v>8</v>
      </c>
      <c r="K235" s="108" t="s">
        <v>1213</v>
      </c>
      <c r="N235" s="108" t="s">
        <v>1220</v>
      </c>
    </row>
    <row r="236" spans="1:14">
      <c r="A236" s="106" t="s">
        <v>803</v>
      </c>
      <c r="B236" s="105" t="s">
        <v>1123</v>
      </c>
      <c r="C236" s="104" t="s">
        <v>1122</v>
      </c>
      <c r="D236" s="114" t="s">
        <v>1206</v>
      </c>
      <c r="E236" s="116" t="s">
        <v>1206</v>
      </c>
      <c r="F236" s="105" t="s">
        <v>548</v>
      </c>
      <c r="G236" s="105" t="s">
        <v>548</v>
      </c>
      <c r="H236" s="105" t="s">
        <v>1128</v>
      </c>
      <c r="I236" s="105" t="s">
        <v>552</v>
      </c>
      <c r="J236" s="113" t="s">
        <v>8</v>
      </c>
      <c r="K236" s="108" t="s">
        <v>1213</v>
      </c>
      <c r="N236" s="108" t="s">
        <v>1220</v>
      </c>
    </row>
    <row r="237" spans="1:14">
      <c r="A237" s="106" t="s">
        <v>804</v>
      </c>
      <c r="B237" s="105" t="s">
        <v>1123</v>
      </c>
      <c r="C237" s="104" t="s">
        <v>1122</v>
      </c>
      <c r="D237" s="114" t="s">
        <v>1206</v>
      </c>
      <c r="E237" s="116" t="s">
        <v>1206</v>
      </c>
      <c r="F237" s="105" t="s">
        <v>548</v>
      </c>
      <c r="G237" s="105" t="s">
        <v>548</v>
      </c>
      <c r="H237" s="105" t="s">
        <v>945</v>
      </c>
      <c r="I237" s="105" t="s">
        <v>552</v>
      </c>
      <c r="J237" s="113" t="s">
        <v>8</v>
      </c>
      <c r="K237" s="108" t="s">
        <v>1213</v>
      </c>
      <c r="N237" s="108" t="s">
        <v>1220</v>
      </c>
    </row>
    <row r="238" spans="1:14">
      <c r="A238" s="106" t="s">
        <v>805</v>
      </c>
      <c r="B238" s="105" t="s">
        <v>1123</v>
      </c>
      <c r="C238" s="104" t="s">
        <v>1122</v>
      </c>
      <c r="D238" s="114" t="s">
        <v>1206</v>
      </c>
      <c r="E238" s="116" t="s">
        <v>1206</v>
      </c>
      <c r="F238" s="105" t="s">
        <v>1060</v>
      </c>
      <c r="G238" s="105" t="s">
        <v>703</v>
      </c>
      <c r="H238" s="105" t="s">
        <v>1025</v>
      </c>
      <c r="I238" s="105" t="s">
        <v>559</v>
      </c>
      <c r="J238" s="113" t="s">
        <v>8</v>
      </c>
      <c r="K238" s="108" t="s">
        <v>1213</v>
      </c>
      <c r="N238" s="108" t="s">
        <v>1220</v>
      </c>
    </row>
    <row r="239" spans="1:14">
      <c r="A239" s="106" t="s">
        <v>806</v>
      </c>
      <c r="B239" s="105" t="s">
        <v>1123</v>
      </c>
      <c r="C239" s="104" t="s">
        <v>1122</v>
      </c>
      <c r="D239" s="114" t="s">
        <v>1206</v>
      </c>
      <c r="E239" s="116" t="s">
        <v>1206</v>
      </c>
      <c r="F239" s="105" t="s">
        <v>548</v>
      </c>
      <c r="G239" s="105" t="s">
        <v>548</v>
      </c>
      <c r="H239" s="105" t="s">
        <v>1129</v>
      </c>
      <c r="I239" s="105" t="s">
        <v>556</v>
      </c>
      <c r="J239" s="113" t="s">
        <v>8</v>
      </c>
      <c r="K239" s="108" t="s">
        <v>1213</v>
      </c>
      <c r="N239" s="108" t="s">
        <v>1220</v>
      </c>
    </row>
    <row r="240" spans="1:14">
      <c r="A240" s="106" t="s">
        <v>807</v>
      </c>
      <c r="B240" s="105" t="s">
        <v>1123</v>
      </c>
      <c r="C240" s="104" t="s">
        <v>1122</v>
      </c>
      <c r="D240" s="114" t="s">
        <v>1206</v>
      </c>
      <c r="E240" s="116" t="s">
        <v>1206</v>
      </c>
      <c r="F240" s="105" t="s">
        <v>570</v>
      </c>
      <c r="G240" s="105" t="s">
        <v>570</v>
      </c>
      <c r="H240" s="105" t="s">
        <v>1008</v>
      </c>
      <c r="I240" s="105" t="s">
        <v>608</v>
      </c>
      <c r="J240" s="113" t="s">
        <v>8</v>
      </c>
      <c r="K240" s="108" t="s">
        <v>1213</v>
      </c>
      <c r="N240" s="108" t="s">
        <v>1220</v>
      </c>
    </row>
    <row r="241" spans="1:14">
      <c r="A241" s="106" t="s">
        <v>808</v>
      </c>
      <c r="B241" s="105" t="s">
        <v>1131</v>
      </c>
      <c r="C241" s="104" t="s">
        <v>1130</v>
      </c>
      <c r="D241" s="114" t="s">
        <v>1206</v>
      </c>
      <c r="E241" s="116" t="s">
        <v>1206</v>
      </c>
      <c r="F241" s="105" t="s">
        <v>548</v>
      </c>
      <c r="G241" s="105" t="s">
        <v>548</v>
      </c>
      <c r="H241" s="105" t="s">
        <v>1132</v>
      </c>
      <c r="I241" s="105" t="s">
        <v>552</v>
      </c>
      <c r="J241" s="113" t="s">
        <v>6</v>
      </c>
      <c r="L241" s="108" t="s">
        <v>1212</v>
      </c>
      <c r="M241" s="108"/>
      <c r="N241" s="108" t="s">
        <v>1218</v>
      </c>
    </row>
    <row r="242" spans="1:14">
      <c r="A242" s="106" t="s">
        <v>809</v>
      </c>
      <c r="B242" s="105" t="s">
        <v>1131</v>
      </c>
      <c r="C242" s="104" t="s">
        <v>1130</v>
      </c>
      <c r="D242" s="114" t="s">
        <v>1206</v>
      </c>
      <c r="E242" s="116" t="s">
        <v>1206</v>
      </c>
      <c r="F242" s="105" t="s">
        <v>548</v>
      </c>
      <c r="G242" s="105" t="s">
        <v>548</v>
      </c>
      <c r="H242" s="105" t="s">
        <v>1133</v>
      </c>
      <c r="I242" s="105" t="s">
        <v>552</v>
      </c>
      <c r="J242" s="113" t="s">
        <v>6</v>
      </c>
      <c r="L242" s="108" t="s">
        <v>1212</v>
      </c>
      <c r="M242" s="108"/>
      <c r="N242" s="108" t="s">
        <v>1218</v>
      </c>
    </row>
    <row r="243" spans="1:14">
      <c r="A243" s="106" t="s">
        <v>810</v>
      </c>
      <c r="B243" s="105" t="s">
        <v>1131</v>
      </c>
      <c r="C243" s="104" t="s">
        <v>1130</v>
      </c>
      <c r="D243" s="114" t="s">
        <v>1206</v>
      </c>
      <c r="E243" s="116" t="s">
        <v>1206</v>
      </c>
      <c r="F243" s="105" t="s">
        <v>548</v>
      </c>
      <c r="G243" s="105" t="s">
        <v>548</v>
      </c>
      <c r="H243" s="105" t="s">
        <v>1134</v>
      </c>
      <c r="I243" s="105" t="s">
        <v>554</v>
      </c>
      <c r="J243" s="113" t="s">
        <v>6</v>
      </c>
      <c r="L243" s="108" t="s">
        <v>1212</v>
      </c>
      <c r="M243" s="108"/>
      <c r="N243" s="108" t="s">
        <v>1218</v>
      </c>
    </row>
    <row r="244" spans="1:14">
      <c r="A244" s="106" t="s">
        <v>811</v>
      </c>
      <c r="B244" s="105" t="s">
        <v>1131</v>
      </c>
      <c r="C244" s="104" t="s">
        <v>1130</v>
      </c>
      <c r="D244" s="114" t="s">
        <v>1206</v>
      </c>
      <c r="E244" s="116" t="s">
        <v>1206</v>
      </c>
      <c r="F244" s="105" t="s">
        <v>548</v>
      </c>
      <c r="G244" s="105" t="s">
        <v>548</v>
      </c>
      <c r="H244" s="105" t="s">
        <v>1117</v>
      </c>
      <c r="I244" s="105" t="s">
        <v>572</v>
      </c>
      <c r="J244" s="113" t="s">
        <v>6</v>
      </c>
      <c r="L244" s="108" t="s">
        <v>1212</v>
      </c>
      <c r="M244" s="108"/>
      <c r="N244" s="108" t="s">
        <v>1218</v>
      </c>
    </row>
    <row r="245" spans="1:14">
      <c r="A245" s="106" t="s">
        <v>812</v>
      </c>
      <c r="B245" s="105" t="s">
        <v>1131</v>
      </c>
      <c r="C245" s="104" t="s">
        <v>1130</v>
      </c>
      <c r="D245" s="114" t="s">
        <v>1206</v>
      </c>
      <c r="E245" s="116" t="s">
        <v>1206</v>
      </c>
      <c r="F245" s="105" t="s">
        <v>548</v>
      </c>
      <c r="G245" s="105" t="s">
        <v>548</v>
      </c>
      <c r="H245" s="105" t="s">
        <v>1135</v>
      </c>
      <c r="I245" s="105" t="s">
        <v>554</v>
      </c>
      <c r="J245" s="113" t="s">
        <v>6</v>
      </c>
      <c r="L245" s="108" t="s">
        <v>1212</v>
      </c>
      <c r="M245" s="108"/>
      <c r="N245" s="108" t="s">
        <v>1218</v>
      </c>
    </row>
    <row r="246" spans="1:14">
      <c r="A246" s="106" t="s">
        <v>813</v>
      </c>
      <c r="B246" s="105" t="s">
        <v>1131</v>
      </c>
      <c r="C246" s="104" t="s">
        <v>1130</v>
      </c>
      <c r="D246" s="114" t="s">
        <v>1206</v>
      </c>
      <c r="E246" s="116" t="s">
        <v>1206</v>
      </c>
      <c r="F246" s="105" t="s">
        <v>548</v>
      </c>
      <c r="G246" s="105" t="s">
        <v>548</v>
      </c>
      <c r="H246" s="105" t="s">
        <v>1136</v>
      </c>
      <c r="I246" s="105" t="s">
        <v>552</v>
      </c>
      <c r="J246" s="113" t="s">
        <v>6</v>
      </c>
      <c r="L246" s="108" t="s">
        <v>1212</v>
      </c>
      <c r="M246" s="108"/>
      <c r="N246" s="108" t="s">
        <v>1218</v>
      </c>
    </row>
    <row r="247" spans="1:14">
      <c r="A247" s="106" t="s">
        <v>814</v>
      </c>
      <c r="B247" s="105" t="s">
        <v>1131</v>
      </c>
      <c r="C247" s="104" t="s">
        <v>1130</v>
      </c>
      <c r="D247" s="114" t="s">
        <v>1206</v>
      </c>
      <c r="E247" s="116" t="s">
        <v>1206</v>
      </c>
      <c r="F247" s="105" t="s">
        <v>548</v>
      </c>
      <c r="G247" s="105" t="s">
        <v>548</v>
      </c>
      <c r="H247" s="105" t="s">
        <v>1137</v>
      </c>
      <c r="I247" s="105" t="s">
        <v>552</v>
      </c>
      <c r="J247" s="113" t="s">
        <v>6</v>
      </c>
      <c r="L247" s="108" t="s">
        <v>1212</v>
      </c>
      <c r="M247" s="108"/>
      <c r="N247" s="108" t="s">
        <v>1218</v>
      </c>
    </row>
    <row r="248" spans="1:14">
      <c r="A248" s="106" t="s">
        <v>815</v>
      </c>
      <c r="B248" s="105" t="s">
        <v>1131</v>
      </c>
      <c r="C248" s="104" t="s">
        <v>1130</v>
      </c>
      <c r="D248" s="114" t="s">
        <v>1206</v>
      </c>
      <c r="E248" s="116" t="s">
        <v>1206</v>
      </c>
      <c r="F248" s="105" t="s">
        <v>548</v>
      </c>
      <c r="G248" s="105" t="s">
        <v>548</v>
      </c>
      <c r="H248" s="105" t="s">
        <v>1138</v>
      </c>
      <c r="I248" s="105" t="s">
        <v>554</v>
      </c>
      <c r="J248" s="113" t="s">
        <v>6</v>
      </c>
      <c r="L248" s="108" t="s">
        <v>1212</v>
      </c>
      <c r="M248" s="108"/>
      <c r="N248" s="108" t="s">
        <v>1218</v>
      </c>
    </row>
    <row r="249" spans="1:14">
      <c r="A249" s="106" t="s">
        <v>816</v>
      </c>
      <c r="B249" s="105" t="s">
        <v>1131</v>
      </c>
      <c r="C249" s="104" t="s">
        <v>1130</v>
      </c>
      <c r="D249" s="114" t="s">
        <v>1206</v>
      </c>
      <c r="E249" s="116" t="s">
        <v>1206</v>
      </c>
      <c r="F249" s="105" t="s">
        <v>548</v>
      </c>
      <c r="G249" s="105" t="s">
        <v>548</v>
      </c>
      <c r="H249" s="105" t="s">
        <v>1136</v>
      </c>
      <c r="I249" s="105" t="s">
        <v>552</v>
      </c>
      <c r="J249" s="113" t="s">
        <v>6</v>
      </c>
      <c r="L249" s="108" t="s">
        <v>1212</v>
      </c>
      <c r="M249" s="108"/>
      <c r="N249" s="108" t="s">
        <v>1218</v>
      </c>
    </row>
    <row r="250" spans="1:14">
      <c r="A250" s="106" t="s">
        <v>817</v>
      </c>
      <c r="B250" s="105" t="s">
        <v>1131</v>
      </c>
      <c r="C250" s="104" t="s">
        <v>1130</v>
      </c>
      <c r="D250" s="114" t="s">
        <v>1206</v>
      </c>
      <c r="E250" s="116" t="s">
        <v>1206</v>
      </c>
      <c r="F250" s="105" t="s">
        <v>548</v>
      </c>
      <c r="G250" s="105" t="s">
        <v>548</v>
      </c>
      <c r="H250" s="105" t="s">
        <v>1139</v>
      </c>
      <c r="I250" s="105" t="s">
        <v>552</v>
      </c>
      <c r="J250" s="113" t="s">
        <v>6</v>
      </c>
      <c r="L250" s="108" t="s">
        <v>1212</v>
      </c>
      <c r="M250" s="108"/>
      <c r="N250" s="108" t="s">
        <v>1218</v>
      </c>
    </row>
    <row r="251" spans="1:14">
      <c r="A251" s="106" t="s">
        <v>818</v>
      </c>
      <c r="B251" s="105" t="s">
        <v>1141</v>
      </c>
      <c r="C251" s="104" t="s">
        <v>1140</v>
      </c>
      <c r="D251" s="114" t="s">
        <v>1206</v>
      </c>
      <c r="E251" s="116" t="s">
        <v>1206</v>
      </c>
      <c r="F251" s="105" t="s">
        <v>548</v>
      </c>
      <c r="G251" s="105" t="s">
        <v>548</v>
      </c>
      <c r="H251" s="105" t="s">
        <v>945</v>
      </c>
      <c r="I251" s="105" t="s">
        <v>552</v>
      </c>
      <c r="J251" s="113" t="s">
        <v>2</v>
      </c>
      <c r="L251" s="108" t="s">
        <v>1212</v>
      </c>
      <c r="M251" s="108"/>
      <c r="N251" s="108" t="s">
        <v>1216</v>
      </c>
    </row>
    <row r="252" spans="1:14">
      <c r="A252" s="106" t="s">
        <v>819</v>
      </c>
      <c r="B252" s="105" t="s">
        <v>1141</v>
      </c>
      <c r="C252" s="104" t="s">
        <v>1140</v>
      </c>
      <c r="D252" s="114" t="s">
        <v>1206</v>
      </c>
      <c r="E252" s="116" t="s">
        <v>1206</v>
      </c>
      <c r="F252" s="105" t="s">
        <v>548</v>
      </c>
      <c r="G252" s="105" t="s">
        <v>548</v>
      </c>
      <c r="H252" s="105" t="s">
        <v>1142</v>
      </c>
      <c r="I252" s="105" t="s">
        <v>556</v>
      </c>
      <c r="J252" s="113" t="s">
        <v>2</v>
      </c>
      <c r="L252" s="108" t="s">
        <v>1212</v>
      </c>
      <c r="M252" s="108"/>
      <c r="N252" s="108" t="s">
        <v>1216</v>
      </c>
    </row>
    <row r="253" spans="1:14">
      <c r="A253" s="106" t="s">
        <v>820</v>
      </c>
      <c r="B253" s="105" t="s">
        <v>1141</v>
      </c>
      <c r="C253" s="104" t="s">
        <v>1140</v>
      </c>
      <c r="D253" s="114" t="s">
        <v>1206</v>
      </c>
      <c r="E253" s="116" t="s">
        <v>1206</v>
      </c>
      <c r="F253" s="105" t="s">
        <v>548</v>
      </c>
      <c r="G253" s="105" t="s">
        <v>548</v>
      </c>
      <c r="H253" s="105" t="s">
        <v>975</v>
      </c>
      <c r="I253" s="105" t="s">
        <v>552</v>
      </c>
      <c r="J253" s="113" t="s">
        <v>2</v>
      </c>
      <c r="L253" s="108" t="s">
        <v>1212</v>
      </c>
      <c r="M253" s="108"/>
      <c r="N253" s="108" t="s">
        <v>1216</v>
      </c>
    </row>
    <row r="254" spans="1:14">
      <c r="A254" s="106" t="s">
        <v>821</v>
      </c>
      <c r="B254" s="105" t="s">
        <v>1141</v>
      </c>
      <c r="C254" s="104" t="s">
        <v>1140</v>
      </c>
      <c r="D254" s="114" t="s">
        <v>1206</v>
      </c>
      <c r="E254" s="116" t="s">
        <v>1206</v>
      </c>
      <c r="F254" s="105" t="s">
        <v>548</v>
      </c>
      <c r="G254" s="105" t="s">
        <v>548</v>
      </c>
      <c r="H254" s="105" t="s">
        <v>945</v>
      </c>
      <c r="I254" s="105" t="s">
        <v>552</v>
      </c>
      <c r="J254" s="113" t="s">
        <v>2</v>
      </c>
      <c r="L254" s="108" t="s">
        <v>1212</v>
      </c>
      <c r="M254" s="108"/>
      <c r="N254" s="108" t="s">
        <v>1216</v>
      </c>
    </row>
    <row r="255" spans="1:14">
      <c r="A255" s="106" t="s">
        <v>822</v>
      </c>
      <c r="B255" s="105" t="s">
        <v>1141</v>
      </c>
      <c r="C255" s="104" t="s">
        <v>1140</v>
      </c>
      <c r="D255" s="114" t="s">
        <v>1206</v>
      </c>
      <c r="E255" s="116" t="s">
        <v>1206</v>
      </c>
      <c r="F255" s="105" t="s">
        <v>551</v>
      </c>
      <c r="G255" s="105" t="s">
        <v>551</v>
      </c>
      <c r="H255" s="105" t="s">
        <v>1138</v>
      </c>
      <c r="I255" s="105" t="s">
        <v>554</v>
      </c>
      <c r="J255" s="113" t="s">
        <v>2</v>
      </c>
      <c r="L255" s="108" t="s">
        <v>1212</v>
      </c>
      <c r="M255" s="108"/>
      <c r="N255" s="108" t="s">
        <v>1216</v>
      </c>
    </row>
    <row r="256" spans="1:14">
      <c r="A256" s="106" t="s">
        <v>823</v>
      </c>
      <c r="B256" s="105" t="s">
        <v>1141</v>
      </c>
      <c r="C256" s="104" t="s">
        <v>1140</v>
      </c>
      <c r="D256" s="114" t="s">
        <v>1206</v>
      </c>
      <c r="E256" s="116" t="s">
        <v>1206</v>
      </c>
      <c r="F256" s="105" t="s">
        <v>548</v>
      </c>
      <c r="G256" s="105" t="s">
        <v>548</v>
      </c>
      <c r="H256" s="105" t="s">
        <v>945</v>
      </c>
      <c r="I256" s="105" t="s">
        <v>552</v>
      </c>
      <c r="J256" s="113" t="s">
        <v>2</v>
      </c>
      <c r="L256" s="108" t="s">
        <v>1212</v>
      </c>
      <c r="M256" s="108"/>
      <c r="N256" s="108" t="s">
        <v>1216</v>
      </c>
    </row>
    <row r="257" spans="1:14">
      <c r="A257" s="106" t="s">
        <v>824</v>
      </c>
      <c r="B257" s="105" t="s">
        <v>1141</v>
      </c>
      <c r="C257" s="104" t="s">
        <v>1140</v>
      </c>
      <c r="D257" s="114" t="s">
        <v>1206</v>
      </c>
      <c r="E257" s="116" t="s">
        <v>1206</v>
      </c>
      <c r="F257" s="105" t="s">
        <v>551</v>
      </c>
      <c r="G257" s="105" t="s">
        <v>551</v>
      </c>
      <c r="H257" s="105" t="s">
        <v>1143</v>
      </c>
      <c r="I257" s="105" t="s">
        <v>552</v>
      </c>
      <c r="J257" s="113" t="s">
        <v>2</v>
      </c>
      <c r="L257" s="108" t="s">
        <v>1212</v>
      </c>
      <c r="M257" s="108"/>
      <c r="N257" s="108" t="s">
        <v>1216</v>
      </c>
    </row>
    <row r="258" spans="1:14">
      <c r="A258" s="106" t="s">
        <v>825</v>
      </c>
      <c r="B258" s="105" t="s">
        <v>1141</v>
      </c>
      <c r="C258" s="104" t="s">
        <v>1140</v>
      </c>
      <c r="D258" s="114" t="s">
        <v>1206</v>
      </c>
      <c r="E258" s="116" t="s">
        <v>1206</v>
      </c>
      <c r="F258" s="105" t="s">
        <v>548</v>
      </c>
      <c r="G258" s="105" t="s">
        <v>548</v>
      </c>
      <c r="H258" s="105" t="s">
        <v>982</v>
      </c>
      <c r="I258" s="105" t="s">
        <v>552</v>
      </c>
      <c r="J258" s="113" t="s">
        <v>2</v>
      </c>
      <c r="L258" s="108" t="s">
        <v>1212</v>
      </c>
      <c r="M258" s="108"/>
      <c r="N258" s="108" t="s">
        <v>1216</v>
      </c>
    </row>
    <row r="259" spans="1:14">
      <c r="A259" s="106" t="s">
        <v>826</v>
      </c>
      <c r="B259" s="105" t="s">
        <v>1141</v>
      </c>
      <c r="C259" s="104" t="s">
        <v>1140</v>
      </c>
      <c r="D259" s="114" t="s">
        <v>1206</v>
      </c>
      <c r="E259" s="116" t="s">
        <v>1206</v>
      </c>
      <c r="F259" s="105" t="s">
        <v>548</v>
      </c>
      <c r="G259" s="105" t="s">
        <v>548</v>
      </c>
      <c r="H259" s="105" t="s">
        <v>1144</v>
      </c>
      <c r="I259" s="105" t="s">
        <v>552</v>
      </c>
      <c r="J259" s="113" t="s">
        <v>2</v>
      </c>
      <c r="L259" s="108" t="s">
        <v>1212</v>
      </c>
      <c r="M259" s="108"/>
      <c r="N259" s="108" t="s">
        <v>1216</v>
      </c>
    </row>
    <row r="260" spans="1:14">
      <c r="A260" s="106" t="s">
        <v>827</v>
      </c>
      <c r="B260" s="105" t="s">
        <v>1141</v>
      </c>
      <c r="C260" s="104" t="s">
        <v>1140</v>
      </c>
      <c r="D260" s="114" t="s">
        <v>1206</v>
      </c>
      <c r="E260" s="116" t="s">
        <v>1206</v>
      </c>
      <c r="F260" s="105" t="s">
        <v>548</v>
      </c>
      <c r="G260" s="105" t="s">
        <v>548</v>
      </c>
      <c r="H260" s="105" t="s">
        <v>1082</v>
      </c>
      <c r="I260" s="105" t="s">
        <v>556</v>
      </c>
      <c r="J260" s="113" t="s">
        <v>2</v>
      </c>
      <c r="L260" s="108" t="s">
        <v>1212</v>
      </c>
      <c r="M260" s="108"/>
      <c r="N260" s="108" t="s">
        <v>1216</v>
      </c>
    </row>
    <row r="261" spans="1:14">
      <c r="A261" s="106" t="s">
        <v>828</v>
      </c>
      <c r="B261" s="105" t="s">
        <v>1146</v>
      </c>
      <c r="C261" s="104" t="s">
        <v>1145</v>
      </c>
      <c r="D261" s="114" t="s">
        <v>1206</v>
      </c>
      <c r="E261" s="116" t="s">
        <v>1206</v>
      </c>
      <c r="F261" s="105" t="s">
        <v>548</v>
      </c>
      <c r="G261" s="105" t="s">
        <v>548</v>
      </c>
      <c r="H261" s="105" t="s">
        <v>982</v>
      </c>
      <c r="I261" s="105" t="s">
        <v>552</v>
      </c>
      <c r="J261" s="113" t="s">
        <v>11</v>
      </c>
      <c r="M261" s="108" t="s">
        <v>1215</v>
      </c>
      <c r="N261" s="108" t="s">
        <v>1220</v>
      </c>
    </row>
    <row r="262" spans="1:14">
      <c r="A262" s="106" t="s">
        <v>829</v>
      </c>
      <c r="B262" s="105" t="s">
        <v>1146</v>
      </c>
      <c r="C262" s="104" t="s">
        <v>1145</v>
      </c>
      <c r="D262" s="114" t="s">
        <v>1206</v>
      </c>
      <c r="E262" s="116" t="s">
        <v>1206</v>
      </c>
      <c r="F262" s="105" t="s">
        <v>548</v>
      </c>
      <c r="G262" s="105" t="s">
        <v>548</v>
      </c>
      <c r="H262" s="105" t="s">
        <v>969</v>
      </c>
      <c r="I262" s="105" t="s">
        <v>552</v>
      </c>
      <c r="J262" s="113" t="s">
        <v>11</v>
      </c>
      <c r="M262" s="108" t="s">
        <v>1215</v>
      </c>
      <c r="N262" s="108" t="s">
        <v>1220</v>
      </c>
    </row>
    <row r="263" spans="1:14">
      <c r="A263" s="106" t="s">
        <v>830</v>
      </c>
      <c r="B263" s="105" t="s">
        <v>1146</v>
      </c>
      <c r="C263" s="104" t="s">
        <v>1145</v>
      </c>
      <c r="D263" s="114" t="s">
        <v>1206</v>
      </c>
      <c r="E263" s="116" t="s">
        <v>1206</v>
      </c>
      <c r="F263" s="105" t="s">
        <v>831</v>
      </c>
      <c r="G263" s="105" t="s">
        <v>831</v>
      </c>
      <c r="H263" s="105" t="s">
        <v>1117</v>
      </c>
      <c r="I263" s="105" t="s">
        <v>572</v>
      </c>
      <c r="J263" s="113" t="s">
        <v>11</v>
      </c>
      <c r="M263" s="108" t="s">
        <v>1215</v>
      </c>
      <c r="N263" s="108" t="s">
        <v>1220</v>
      </c>
    </row>
    <row r="264" spans="1:14">
      <c r="A264" s="106" t="s">
        <v>832</v>
      </c>
      <c r="B264" s="105" t="s">
        <v>1146</v>
      </c>
      <c r="C264" s="104" t="s">
        <v>1145</v>
      </c>
      <c r="D264" s="114" t="s">
        <v>1206</v>
      </c>
      <c r="E264" s="116" t="s">
        <v>1206</v>
      </c>
      <c r="F264" s="105" t="s">
        <v>548</v>
      </c>
      <c r="G264" s="105" t="s">
        <v>548</v>
      </c>
      <c r="H264" s="105" t="s">
        <v>574</v>
      </c>
      <c r="I264" s="105" t="s">
        <v>572</v>
      </c>
      <c r="J264" s="113" t="s">
        <v>11</v>
      </c>
      <c r="M264" s="108" t="s">
        <v>1215</v>
      </c>
      <c r="N264" s="108" t="s">
        <v>1220</v>
      </c>
    </row>
    <row r="265" spans="1:14">
      <c r="A265" s="106" t="s">
        <v>833</v>
      </c>
      <c r="B265" s="105" t="s">
        <v>1146</v>
      </c>
      <c r="C265" s="104" t="s">
        <v>1145</v>
      </c>
      <c r="D265" s="114" t="s">
        <v>1206</v>
      </c>
      <c r="E265" s="116" t="s">
        <v>1206</v>
      </c>
      <c r="F265" s="105" t="s">
        <v>548</v>
      </c>
      <c r="G265" s="105" t="s">
        <v>548</v>
      </c>
      <c r="H265" s="105" t="s">
        <v>947</v>
      </c>
      <c r="I265" s="105" t="s">
        <v>552</v>
      </c>
      <c r="J265" s="113" t="s">
        <v>11</v>
      </c>
      <c r="M265" s="108" t="s">
        <v>1215</v>
      </c>
      <c r="N265" s="108" t="s">
        <v>1220</v>
      </c>
    </row>
    <row r="266" spans="1:14">
      <c r="A266" s="106" t="s">
        <v>834</v>
      </c>
      <c r="B266" s="105" t="s">
        <v>1146</v>
      </c>
      <c r="C266" s="104" t="s">
        <v>1145</v>
      </c>
      <c r="D266" s="114" t="s">
        <v>1206</v>
      </c>
      <c r="E266" s="116" t="s">
        <v>1206</v>
      </c>
      <c r="F266" s="105" t="s">
        <v>964</v>
      </c>
      <c r="G266" s="105" t="s">
        <v>574</v>
      </c>
      <c r="H266" s="105" t="s">
        <v>949</v>
      </c>
      <c r="I266" s="105" t="s">
        <v>552</v>
      </c>
      <c r="J266" s="113" t="s">
        <v>11</v>
      </c>
      <c r="M266" s="108" t="s">
        <v>1215</v>
      </c>
      <c r="N266" s="108" t="s">
        <v>1220</v>
      </c>
    </row>
    <row r="267" spans="1:14">
      <c r="A267" s="106" t="s">
        <v>835</v>
      </c>
      <c r="B267" s="105" t="s">
        <v>1146</v>
      </c>
      <c r="C267" s="104" t="s">
        <v>1145</v>
      </c>
      <c r="D267" s="114" t="s">
        <v>1206</v>
      </c>
      <c r="E267" s="116" t="s">
        <v>1206</v>
      </c>
      <c r="F267" s="105" t="s">
        <v>548</v>
      </c>
      <c r="G267" s="105" t="s">
        <v>548</v>
      </c>
      <c r="H267" s="105" t="s">
        <v>1147</v>
      </c>
      <c r="I267" s="105" t="s">
        <v>587</v>
      </c>
      <c r="J267" s="113" t="s">
        <v>11</v>
      </c>
      <c r="M267" s="108" t="s">
        <v>1215</v>
      </c>
      <c r="N267" s="108" t="s">
        <v>1220</v>
      </c>
    </row>
    <row r="268" spans="1:14">
      <c r="A268" s="106" t="s">
        <v>836</v>
      </c>
      <c r="B268" s="105" t="s">
        <v>1146</v>
      </c>
      <c r="C268" s="104" t="s">
        <v>1145</v>
      </c>
      <c r="D268" s="114" t="s">
        <v>1206</v>
      </c>
      <c r="E268" s="116" t="s">
        <v>1206</v>
      </c>
      <c r="F268" s="105" t="s">
        <v>548</v>
      </c>
      <c r="G268" s="105" t="s">
        <v>548</v>
      </c>
      <c r="H268" s="105" t="s">
        <v>1148</v>
      </c>
      <c r="I268" s="105" t="s">
        <v>552</v>
      </c>
      <c r="J268" s="113" t="s">
        <v>11</v>
      </c>
      <c r="M268" s="108" t="s">
        <v>1215</v>
      </c>
      <c r="N268" s="108" t="s">
        <v>1220</v>
      </c>
    </row>
    <row r="269" spans="1:14">
      <c r="A269" s="106" t="s">
        <v>837</v>
      </c>
      <c r="B269" s="105" t="s">
        <v>1146</v>
      </c>
      <c r="C269" s="104" t="s">
        <v>1145</v>
      </c>
      <c r="D269" s="114" t="s">
        <v>1206</v>
      </c>
      <c r="E269" s="116" t="s">
        <v>1206</v>
      </c>
      <c r="F269" s="105" t="s">
        <v>570</v>
      </c>
      <c r="G269" s="105" t="s">
        <v>570</v>
      </c>
      <c r="H269" s="105" t="s">
        <v>1149</v>
      </c>
      <c r="I269" s="105" t="s">
        <v>552</v>
      </c>
      <c r="J269" s="113" t="s">
        <v>11</v>
      </c>
      <c r="M269" s="108" t="s">
        <v>1215</v>
      </c>
      <c r="N269" s="108" t="s">
        <v>1220</v>
      </c>
    </row>
    <row r="270" spans="1:14">
      <c r="A270" s="106" t="s">
        <v>838</v>
      </c>
      <c r="B270" s="105" t="s">
        <v>1146</v>
      </c>
      <c r="C270" s="104" t="s">
        <v>1145</v>
      </c>
      <c r="D270" s="114" t="s">
        <v>1206</v>
      </c>
      <c r="E270" s="116" t="s">
        <v>1206</v>
      </c>
      <c r="F270" s="105" t="s">
        <v>548</v>
      </c>
      <c r="G270" s="105" t="s">
        <v>548</v>
      </c>
      <c r="H270" s="105" t="s">
        <v>945</v>
      </c>
      <c r="I270" s="105" t="s">
        <v>552</v>
      </c>
      <c r="J270" s="113" t="s">
        <v>11</v>
      </c>
      <c r="M270" s="108" t="s">
        <v>1215</v>
      </c>
      <c r="N270" s="108" t="s">
        <v>1220</v>
      </c>
    </row>
    <row r="271" spans="1:14">
      <c r="A271" s="106" t="s">
        <v>839</v>
      </c>
      <c r="B271" s="105" t="s">
        <v>1151</v>
      </c>
      <c r="C271" s="104" t="s">
        <v>1150</v>
      </c>
      <c r="D271" s="114" t="s">
        <v>1206</v>
      </c>
      <c r="F271" s="105" t="s">
        <v>548</v>
      </c>
      <c r="G271" s="105" t="s">
        <v>548</v>
      </c>
      <c r="H271" s="105" t="s">
        <v>1152</v>
      </c>
      <c r="I271" s="105" t="s">
        <v>602</v>
      </c>
      <c r="J271" s="113" t="s">
        <v>3</v>
      </c>
      <c r="L271" s="108" t="s">
        <v>1212</v>
      </c>
      <c r="M271" s="108"/>
      <c r="N271" s="108" t="s">
        <v>1219</v>
      </c>
    </row>
    <row r="272" spans="1:14">
      <c r="A272" s="106" t="s">
        <v>840</v>
      </c>
      <c r="B272" s="105" t="s">
        <v>1151</v>
      </c>
      <c r="C272" s="104" t="s">
        <v>1150</v>
      </c>
      <c r="D272" s="114" t="s">
        <v>1206</v>
      </c>
      <c r="F272" s="105" t="s">
        <v>964</v>
      </c>
      <c r="G272" s="105" t="s">
        <v>574</v>
      </c>
      <c r="H272" s="105" t="s">
        <v>974</v>
      </c>
      <c r="I272" s="105" t="s">
        <v>552</v>
      </c>
      <c r="J272" s="113" t="s">
        <v>3</v>
      </c>
      <c r="L272" s="108" t="s">
        <v>1212</v>
      </c>
      <c r="M272" s="108"/>
      <c r="N272" s="108" t="s">
        <v>1219</v>
      </c>
    </row>
    <row r="273" spans="1:14">
      <c r="A273" s="106" t="s">
        <v>841</v>
      </c>
      <c r="B273" s="105" t="s">
        <v>1151</v>
      </c>
      <c r="C273" s="104" t="s">
        <v>1150</v>
      </c>
      <c r="D273" s="114" t="s">
        <v>1206</v>
      </c>
      <c r="F273" s="105" t="s">
        <v>548</v>
      </c>
      <c r="G273" s="105" t="s">
        <v>548</v>
      </c>
      <c r="H273" s="105" t="s">
        <v>945</v>
      </c>
      <c r="I273" s="105" t="s">
        <v>552</v>
      </c>
      <c r="J273" s="113" t="s">
        <v>3</v>
      </c>
      <c r="L273" s="108" t="s">
        <v>1212</v>
      </c>
      <c r="M273" s="108"/>
      <c r="N273" s="108" t="s">
        <v>1219</v>
      </c>
    </row>
    <row r="274" spans="1:14">
      <c r="A274" s="106" t="s">
        <v>842</v>
      </c>
      <c r="B274" s="105" t="s">
        <v>1151</v>
      </c>
      <c r="C274" s="104" t="s">
        <v>1150</v>
      </c>
      <c r="D274" s="114" t="s">
        <v>1206</v>
      </c>
      <c r="F274" s="105" t="s">
        <v>548</v>
      </c>
      <c r="G274" s="105" t="s">
        <v>548</v>
      </c>
      <c r="H274" s="105" t="s">
        <v>1153</v>
      </c>
      <c r="I274" s="105" t="s">
        <v>552</v>
      </c>
      <c r="J274" s="113" t="s">
        <v>3</v>
      </c>
      <c r="L274" s="108" t="s">
        <v>1212</v>
      </c>
      <c r="M274" s="108"/>
      <c r="N274" s="108" t="s">
        <v>1219</v>
      </c>
    </row>
    <row r="275" spans="1:14">
      <c r="A275" s="106" t="s">
        <v>843</v>
      </c>
      <c r="B275" s="105" t="s">
        <v>1154</v>
      </c>
      <c r="C275" s="104" t="s">
        <v>2</v>
      </c>
      <c r="D275" s="114" t="s">
        <v>1206</v>
      </c>
      <c r="F275" s="105" t="s">
        <v>548</v>
      </c>
      <c r="G275" s="105" t="s">
        <v>548</v>
      </c>
      <c r="H275" s="105" t="s">
        <v>1155</v>
      </c>
      <c r="I275" s="105" t="s">
        <v>552</v>
      </c>
      <c r="J275" s="113" t="s">
        <v>2</v>
      </c>
      <c r="L275" s="108" t="s">
        <v>1212</v>
      </c>
      <c r="M275" s="108"/>
      <c r="N275" s="108" t="s">
        <v>1219</v>
      </c>
    </row>
    <row r="276" spans="1:14">
      <c r="A276" s="106" t="s">
        <v>844</v>
      </c>
      <c r="B276" s="105" t="s">
        <v>1154</v>
      </c>
      <c r="C276" s="104" t="s">
        <v>2</v>
      </c>
      <c r="D276" s="114" t="s">
        <v>1206</v>
      </c>
      <c r="F276" s="105" t="s">
        <v>548</v>
      </c>
      <c r="G276" s="105" t="s">
        <v>548</v>
      </c>
      <c r="H276" s="105" t="s">
        <v>1156</v>
      </c>
      <c r="I276" s="105" t="s">
        <v>552</v>
      </c>
      <c r="J276" s="113" t="s">
        <v>2</v>
      </c>
      <c r="L276" s="108" t="s">
        <v>1212</v>
      </c>
      <c r="M276" s="108"/>
      <c r="N276" s="108" t="s">
        <v>1219</v>
      </c>
    </row>
    <row r="277" spans="1:14">
      <c r="A277" s="106" t="s">
        <v>845</v>
      </c>
      <c r="B277" s="105" t="s">
        <v>1154</v>
      </c>
      <c r="C277" s="104" t="s">
        <v>2</v>
      </c>
      <c r="D277" s="114" t="s">
        <v>1206</v>
      </c>
      <c r="F277" s="105" t="s">
        <v>548</v>
      </c>
      <c r="G277" s="105" t="s">
        <v>548</v>
      </c>
      <c r="H277" s="105" t="s">
        <v>1099</v>
      </c>
      <c r="I277" s="105" t="s">
        <v>556</v>
      </c>
      <c r="J277" s="113" t="s">
        <v>2</v>
      </c>
      <c r="L277" s="108" t="s">
        <v>1212</v>
      </c>
      <c r="M277" s="108"/>
      <c r="N277" s="108" t="s">
        <v>1219</v>
      </c>
    </row>
    <row r="278" spans="1:14">
      <c r="A278" s="106" t="s">
        <v>846</v>
      </c>
      <c r="B278" s="105" t="s">
        <v>1154</v>
      </c>
      <c r="C278" s="104" t="s">
        <v>2</v>
      </c>
      <c r="D278" s="114" t="s">
        <v>1206</v>
      </c>
      <c r="F278" s="105" t="s">
        <v>551</v>
      </c>
      <c r="G278" s="105" t="s">
        <v>551</v>
      </c>
      <c r="H278" s="105" t="s">
        <v>1056</v>
      </c>
      <c r="I278" s="105" t="s">
        <v>559</v>
      </c>
      <c r="J278" s="113" t="s">
        <v>2</v>
      </c>
      <c r="L278" s="108" t="s">
        <v>1212</v>
      </c>
      <c r="M278" s="108"/>
      <c r="N278" s="108" t="s">
        <v>1219</v>
      </c>
    </row>
    <row r="279" spans="1:14">
      <c r="A279" s="106" t="s">
        <v>847</v>
      </c>
      <c r="B279" s="105" t="s">
        <v>1154</v>
      </c>
      <c r="C279" s="104" t="s">
        <v>2</v>
      </c>
      <c r="D279" s="114" t="s">
        <v>1206</v>
      </c>
      <c r="F279" s="105" t="s">
        <v>548</v>
      </c>
      <c r="G279" s="105" t="s">
        <v>548</v>
      </c>
      <c r="H279" s="105" t="s">
        <v>1157</v>
      </c>
      <c r="I279" s="105" t="s">
        <v>552</v>
      </c>
      <c r="J279" s="113" t="s">
        <v>2</v>
      </c>
      <c r="L279" s="108" t="s">
        <v>1212</v>
      </c>
      <c r="M279" s="108"/>
      <c r="N279" s="108" t="s">
        <v>1219</v>
      </c>
    </row>
    <row r="280" spans="1:14">
      <c r="A280" s="106" t="s">
        <v>848</v>
      </c>
      <c r="B280" s="105" t="s">
        <v>1154</v>
      </c>
      <c r="C280" s="104" t="s">
        <v>2</v>
      </c>
      <c r="D280" s="114" t="s">
        <v>1206</v>
      </c>
      <c r="F280" s="105" t="s">
        <v>548</v>
      </c>
      <c r="G280" s="105" t="s">
        <v>548</v>
      </c>
      <c r="H280" s="105" t="s">
        <v>1157</v>
      </c>
      <c r="I280" s="105" t="s">
        <v>552</v>
      </c>
      <c r="J280" s="113" t="s">
        <v>2</v>
      </c>
      <c r="L280" s="108" t="s">
        <v>1212</v>
      </c>
      <c r="M280" s="108"/>
      <c r="N280" s="108" t="s">
        <v>1219</v>
      </c>
    </row>
    <row r="281" spans="1:14">
      <c r="A281" s="106" t="s">
        <v>849</v>
      </c>
      <c r="B281" s="105" t="s">
        <v>1154</v>
      </c>
      <c r="C281" s="104" t="s">
        <v>2</v>
      </c>
      <c r="D281" s="114" t="s">
        <v>1206</v>
      </c>
      <c r="F281" s="105" t="s">
        <v>548</v>
      </c>
      <c r="G281" s="105" t="s">
        <v>548</v>
      </c>
      <c r="H281" s="105" t="s">
        <v>1158</v>
      </c>
      <c r="I281" s="105" t="s">
        <v>552</v>
      </c>
      <c r="J281" s="113" t="s">
        <v>2</v>
      </c>
      <c r="L281" s="108" t="s">
        <v>1212</v>
      </c>
      <c r="M281" s="108"/>
      <c r="N281" s="108" t="s">
        <v>1219</v>
      </c>
    </row>
    <row r="282" spans="1:14">
      <c r="A282" s="106" t="s">
        <v>850</v>
      </c>
      <c r="B282" s="105" t="s">
        <v>1154</v>
      </c>
      <c r="C282" s="104" t="s">
        <v>2</v>
      </c>
      <c r="D282" s="114" t="s">
        <v>1206</v>
      </c>
      <c r="F282" s="105" t="s">
        <v>961</v>
      </c>
      <c r="G282" s="105" t="s">
        <v>579</v>
      </c>
      <c r="H282" s="105" t="s">
        <v>993</v>
      </c>
      <c r="I282" s="105" t="s">
        <v>608</v>
      </c>
      <c r="J282" s="113" t="s">
        <v>2</v>
      </c>
      <c r="L282" s="108" t="s">
        <v>1212</v>
      </c>
      <c r="M282" s="108"/>
      <c r="N282" s="108" t="s">
        <v>1219</v>
      </c>
    </row>
    <row r="283" spans="1:14">
      <c r="A283" s="106" t="s">
        <v>851</v>
      </c>
      <c r="B283" s="105" t="s">
        <v>1154</v>
      </c>
      <c r="C283" s="104" t="s">
        <v>2</v>
      </c>
      <c r="D283" s="114" t="s">
        <v>1206</v>
      </c>
      <c r="F283" s="105" t="s">
        <v>548</v>
      </c>
      <c r="G283" s="105" t="s">
        <v>548</v>
      </c>
      <c r="H283" s="105" t="s">
        <v>945</v>
      </c>
      <c r="I283" s="105" t="s">
        <v>552</v>
      </c>
      <c r="J283" s="113" t="s">
        <v>2</v>
      </c>
      <c r="L283" s="108" t="s">
        <v>1212</v>
      </c>
      <c r="M283" s="108"/>
      <c r="N283" s="108" t="s">
        <v>1219</v>
      </c>
    </row>
    <row r="284" spans="1:14">
      <c r="A284" s="106" t="s">
        <v>852</v>
      </c>
      <c r="B284" s="105" t="s">
        <v>1160</v>
      </c>
      <c r="C284" s="104" t="s">
        <v>1159</v>
      </c>
      <c r="D284" s="114" t="s">
        <v>1206</v>
      </c>
      <c r="F284" s="105" t="s">
        <v>1127</v>
      </c>
      <c r="G284" s="105" t="s">
        <v>615</v>
      </c>
      <c r="H284" s="105" t="s">
        <v>572</v>
      </c>
      <c r="I284" s="105" t="s">
        <v>572</v>
      </c>
      <c r="J284" s="113" t="s">
        <v>7</v>
      </c>
      <c r="N284" s="108" t="s">
        <v>1220</v>
      </c>
    </row>
    <row r="285" spans="1:14">
      <c r="A285" s="106" t="s">
        <v>853</v>
      </c>
      <c r="B285" s="105" t="s">
        <v>1160</v>
      </c>
      <c r="C285" s="104" t="s">
        <v>1159</v>
      </c>
      <c r="D285" s="114" t="s">
        <v>1206</v>
      </c>
      <c r="F285" s="105" t="s">
        <v>548</v>
      </c>
      <c r="G285" s="105" t="s">
        <v>548</v>
      </c>
      <c r="H285" s="105" t="s">
        <v>1148</v>
      </c>
      <c r="I285" s="105" t="s">
        <v>552</v>
      </c>
      <c r="J285" s="113" t="s">
        <v>7</v>
      </c>
      <c r="N285" s="108" t="s">
        <v>1220</v>
      </c>
    </row>
    <row r="286" spans="1:14">
      <c r="A286" s="106" t="s">
        <v>854</v>
      </c>
      <c r="B286" s="105" t="s">
        <v>1162</v>
      </c>
      <c r="C286" s="104" t="s">
        <v>1161</v>
      </c>
      <c r="D286" s="114" t="s">
        <v>1206</v>
      </c>
      <c r="E286" s="116" t="s">
        <v>1206</v>
      </c>
      <c r="F286" s="105" t="s">
        <v>548</v>
      </c>
      <c r="G286" s="105" t="s">
        <v>548</v>
      </c>
      <c r="H286" s="105" t="s">
        <v>951</v>
      </c>
      <c r="I286" s="105" t="s">
        <v>554</v>
      </c>
      <c r="J286" s="113" t="s">
        <v>6</v>
      </c>
      <c r="L286" s="108" t="s">
        <v>1212</v>
      </c>
      <c r="M286" s="108"/>
      <c r="N286" s="108" t="s">
        <v>1218</v>
      </c>
    </row>
    <row r="287" spans="1:14">
      <c r="A287" s="106" t="s">
        <v>855</v>
      </c>
      <c r="B287" s="105" t="s">
        <v>1162</v>
      </c>
      <c r="C287" s="104" t="s">
        <v>1161</v>
      </c>
      <c r="D287" s="114" t="s">
        <v>1206</v>
      </c>
      <c r="E287" s="116" t="s">
        <v>1206</v>
      </c>
      <c r="F287" s="105" t="s">
        <v>548</v>
      </c>
      <c r="G287" s="105" t="s">
        <v>548</v>
      </c>
      <c r="H287" s="105" t="s">
        <v>587</v>
      </c>
      <c r="I287" s="105" t="s">
        <v>587</v>
      </c>
      <c r="J287" s="113" t="s">
        <v>6</v>
      </c>
      <c r="L287" s="108" t="s">
        <v>1212</v>
      </c>
      <c r="M287" s="108"/>
      <c r="N287" s="108" t="s">
        <v>1218</v>
      </c>
    </row>
    <row r="288" spans="1:14">
      <c r="A288" s="106" t="s">
        <v>856</v>
      </c>
      <c r="B288" s="105" t="s">
        <v>1162</v>
      </c>
      <c r="C288" s="104" t="s">
        <v>1161</v>
      </c>
      <c r="D288" s="114" t="s">
        <v>1206</v>
      </c>
      <c r="E288" s="116" t="s">
        <v>1206</v>
      </c>
      <c r="F288" s="105" t="s">
        <v>548</v>
      </c>
      <c r="G288" s="105" t="s">
        <v>548</v>
      </c>
      <c r="H288" s="105" t="s">
        <v>587</v>
      </c>
      <c r="I288" s="105" t="s">
        <v>587</v>
      </c>
      <c r="J288" s="113" t="s">
        <v>6</v>
      </c>
      <c r="L288" s="108" t="s">
        <v>1212</v>
      </c>
      <c r="M288" s="108"/>
      <c r="N288" s="108" t="s">
        <v>1218</v>
      </c>
    </row>
    <row r="289" spans="1:14">
      <c r="A289" s="106" t="s">
        <v>857</v>
      </c>
      <c r="B289" s="105" t="s">
        <v>1162</v>
      </c>
      <c r="C289" s="104" t="s">
        <v>1161</v>
      </c>
      <c r="D289" s="114" t="s">
        <v>1206</v>
      </c>
      <c r="F289" s="105" t="s">
        <v>548</v>
      </c>
      <c r="G289" s="105" t="s">
        <v>548</v>
      </c>
      <c r="H289" s="105" t="s">
        <v>1163</v>
      </c>
      <c r="I289" s="105" t="s">
        <v>587</v>
      </c>
      <c r="J289" s="113" t="s">
        <v>6</v>
      </c>
      <c r="L289" s="108" t="s">
        <v>1212</v>
      </c>
      <c r="M289" s="108"/>
      <c r="N289" s="108" t="s">
        <v>1218</v>
      </c>
    </row>
    <row r="290" spans="1:14">
      <c r="A290" s="106" t="s">
        <v>858</v>
      </c>
      <c r="B290" s="105" t="s">
        <v>1162</v>
      </c>
      <c r="C290" s="104" t="s">
        <v>1161</v>
      </c>
      <c r="D290" s="114" t="s">
        <v>1206</v>
      </c>
      <c r="F290" s="105" t="s">
        <v>548</v>
      </c>
      <c r="G290" s="105" t="s">
        <v>548</v>
      </c>
      <c r="H290" s="105" t="s">
        <v>1022</v>
      </c>
      <c r="I290" s="105" t="s">
        <v>552</v>
      </c>
      <c r="J290" s="113" t="s">
        <v>6</v>
      </c>
      <c r="L290" s="108" t="s">
        <v>1212</v>
      </c>
      <c r="M290" s="108"/>
      <c r="N290" s="108" t="s">
        <v>1218</v>
      </c>
    </row>
    <row r="291" spans="1:14">
      <c r="A291" s="106" t="s">
        <v>859</v>
      </c>
      <c r="B291" s="105" t="s">
        <v>1162</v>
      </c>
      <c r="C291" s="104" t="s">
        <v>1161</v>
      </c>
      <c r="D291" s="114" t="s">
        <v>1206</v>
      </c>
      <c r="F291" s="105" t="s">
        <v>548</v>
      </c>
      <c r="G291" s="105" t="s">
        <v>548</v>
      </c>
      <c r="H291" s="105" t="s">
        <v>950</v>
      </c>
      <c r="I291" s="105" t="s">
        <v>554</v>
      </c>
      <c r="J291" s="113" t="s">
        <v>6</v>
      </c>
      <c r="L291" s="108" t="s">
        <v>1212</v>
      </c>
      <c r="M291" s="108"/>
      <c r="N291" s="108" t="s">
        <v>1218</v>
      </c>
    </row>
    <row r="292" spans="1:14">
      <c r="A292" s="106" t="s">
        <v>860</v>
      </c>
      <c r="B292" s="105" t="s">
        <v>1162</v>
      </c>
      <c r="C292" s="104" t="s">
        <v>1161</v>
      </c>
      <c r="D292" s="114" t="s">
        <v>1206</v>
      </c>
      <c r="F292" s="105" t="s">
        <v>548</v>
      </c>
      <c r="G292" s="105" t="s">
        <v>548</v>
      </c>
      <c r="H292" s="105" t="s">
        <v>993</v>
      </c>
      <c r="I292" s="105" t="s">
        <v>608</v>
      </c>
      <c r="J292" s="113" t="s">
        <v>6</v>
      </c>
      <c r="L292" s="108" t="s">
        <v>1212</v>
      </c>
      <c r="M292" s="108"/>
      <c r="N292" s="108" t="s">
        <v>1218</v>
      </c>
    </row>
    <row r="293" spans="1:14">
      <c r="A293" s="106" t="s">
        <v>861</v>
      </c>
      <c r="B293" s="105" t="s">
        <v>1165</v>
      </c>
      <c r="C293" s="104" t="s">
        <v>1164</v>
      </c>
      <c r="D293" s="114" t="s">
        <v>1206</v>
      </c>
      <c r="F293" s="105" t="s">
        <v>548</v>
      </c>
      <c r="G293" s="105" t="s">
        <v>548</v>
      </c>
      <c r="H293" s="105" t="s">
        <v>1013</v>
      </c>
      <c r="I293" s="105" t="s">
        <v>587</v>
      </c>
      <c r="J293" s="113" t="s">
        <v>7</v>
      </c>
      <c r="N293" s="108" t="s">
        <v>1220</v>
      </c>
    </row>
    <row r="294" spans="1:14">
      <c r="A294" s="106" t="s">
        <v>862</v>
      </c>
      <c r="B294" s="105" t="s">
        <v>1165</v>
      </c>
      <c r="C294" s="104" t="s">
        <v>1164</v>
      </c>
      <c r="D294" s="114" t="s">
        <v>1206</v>
      </c>
      <c r="F294" s="105" t="s">
        <v>1060</v>
      </c>
      <c r="G294" s="105" t="s">
        <v>703</v>
      </c>
      <c r="H294" s="105" t="s">
        <v>1166</v>
      </c>
      <c r="I294" s="105" t="s">
        <v>556</v>
      </c>
      <c r="J294" s="113" t="s">
        <v>7</v>
      </c>
      <c r="N294" s="108" t="s">
        <v>1220</v>
      </c>
    </row>
    <row r="295" spans="1:14">
      <c r="A295" s="106" t="s">
        <v>863</v>
      </c>
      <c r="B295" s="105" t="s">
        <v>1165</v>
      </c>
      <c r="C295" s="104" t="s">
        <v>1164</v>
      </c>
      <c r="D295" s="114" t="s">
        <v>1206</v>
      </c>
      <c r="F295" s="105" t="s">
        <v>570</v>
      </c>
      <c r="G295" s="105" t="s">
        <v>570</v>
      </c>
      <c r="H295" s="105" t="s">
        <v>1033</v>
      </c>
      <c r="I295" s="105" t="s">
        <v>552</v>
      </c>
      <c r="J295" s="113" t="s">
        <v>7</v>
      </c>
      <c r="N295" s="108" t="s">
        <v>1220</v>
      </c>
    </row>
    <row r="296" spans="1:14">
      <c r="A296" s="106" t="s">
        <v>864</v>
      </c>
      <c r="B296" s="105" t="s">
        <v>1165</v>
      </c>
      <c r="C296" s="104" t="s">
        <v>1164</v>
      </c>
      <c r="D296" s="114" t="s">
        <v>1206</v>
      </c>
      <c r="F296" s="105" t="s">
        <v>548</v>
      </c>
      <c r="G296" s="105" t="s">
        <v>548</v>
      </c>
      <c r="H296" s="105" t="s">
        <v>1167</v>
      </c>
      <c r="I296" s="105" t="s">
        <v>552</v>
      </c>
      <c r="J296" s="113" t="s">
        <v>7</v>
      </c>
      <c r="N296" s="108" t="s">
        <v>1220</v>
      </c>
    </row>
    <row r="297" spans="1:14">
      <c r="A297" s="106" t="s">
        <v>865</v>
      </c>
      <c r="B297" s="105" t="s">
        <v>1165</v>
      </c>
      <c r="C297" s="104" t="s">
        <v>1164</v>
      </c>
      <c r="D297" s="114" t="s">
        <v>1206</v>
      </c>
      <c r="F297" s="105" t="s">
        <v>548</v>
      </c>
      <c r="G297" s="105" t="s">
        <v>548</v>
      </c>
      <c r="H297" s="105" t="s">
        <v>945</v>
      </c>
      <c r="I297" s="105" t="s">
        <v>552</v>
      </c>
      <c r="J297" s="113" t="s">
        <v>7</v>
      </c>
      <c r="N297" s="108" t="s">
        <v>1220</v>
      </c>
    </row>
    <row r="298" spans="1:14">
      <c r="A298" s="106" t="s">
        <v>866</v>
      </c>
      <c r="B298" s="105" t="s">
        <v>1165</v>
      </c>
      <c r="C298" s="104" t="s">
        <v>1164</v>
      </c>
      <c r="D298" s="114" t="s">
        <v>1206</v>
      </c>
      <c r="F298" s="105" t="s">
        <v>1060</v>
      </c>
      <c r="G298" s="105" t="s">
        <v>703</v>
      </c>
      <c r="H298" s="105" t="s">
        <v>1168</v>
      </c>
      <c r="I298" s="105" t="s">
        <v>556</v>
      </c>
      <c r="J298" s="113" t="s">
        <v>7</v>
      </c>
      <c r="N298" s="108" t="s">
        <v>1220</v>
      </c>
    </row>
    <row r="299" spans="1:14">
      <c r="A299" s="106" t="s">
        <v>867</v>
      </c>
      <c r="B299" s="105" t="s">
        <v>1165</v>
      </c>
      <c r="C299" s="104" t="s">
        <v>1164</v>
      </c>
      <c r="D299" s="114" t="s">
        <v>1206</v>
      </c>
      <c r="F299" s="105" t="s">
        <v>548</v>
      </c>
      <c r="G299" s="105" t="s">
        <v>548</v>
      </c>
      <c r="H299" s="105" t="s">
        <v>982</v>
      </c>
      <c r="I299" s="105" t="s">
        <v>552</v>
      </c>
      <c r="J299" s="113" t="s">
        <v>7</v>
      </c>
      <c r="N299" s="108" t="s">
        <v>1220</v>
      </c>
    </row>
    <row r="300" spans="1:14">
      <c r="A300" s="106" t="s">
        <v>868</v>
      </c>
      <c r="B300" s="105" t="s">
        <v>1165</v>
      </c>
      <c r="C300" s="104" t="s">
        <v>1164</v>
      </c>
      <c r="D300" s="114" t="s">
        <v>1206</v>
      </c>
      <c r="F300" s="105" t="s">
        <v>548</v>
      </c>
      <c r="G300" s="105" t="s">
        <v>548</v>
      </c>
      <c r="H300" s="105" t="s">
        <v>1169</v>
      </c>
      <c r="I300" s="105" t="s">
        <v>559</v>
      </c>
      <c r="J300" s="113" t="s">
        <v>7</v>
      </c>
      <c r="N300" s="108" t="s">
        <v>1220</v>
      </c>
    </row>
    <row r="301" spans="1:14">
      <c r="A301" s="106" t="s">
        <v>869</v>
      </c>
      <c r="B301" s="105" t="s">
        <v>1165</v>
      </c>
      <c r="C301" s="104" t="s">
        <v>1164</v>
      </c>
      <c r="D301" s="114" t="s">
        <v>1206</v>
      </c>
      <c r="F301" s="105" t="s">
        <v>548</v>
      </c>
      <c r="G301" s="105" t="s">
        <v>548</v>
      </c>
      <c r="H301" s="105" t="s">
        <v>1157</v>
      </c>
      <c r="I301" s="105" t="s">
        <v>552</v>
      </c>
      <c r="J301" s="113" t="s">
        <v>7</v>
      </c>
      <c r="N301" s="108" t="s">
        <v>1220</v>
      </c>
    </row>
    <row r="302" spans="1:14">
      <c r="A302" s="106" t="s">
        <v>870</v>
      </c>
      <c r="B302" s="105" t="s">
        <v>1171</v>
      </c>
      <c r="C302" s="104" t="s">
        <v>1170</v>
      </c>
      <c r="D302" s="114" t="s">
        <v>1206</v>
      </c>
      <c r="E302" s="116" t="s">
        <v>1206</v>
      </c>
      <c r="F302" s="105" t="s">
        <v>570</v>
      </c>
      <c r="G302" s="105" t="s">
        <v>570</v>
      </c>
      <c r="H302" s="105" t="s">
        <v>1172</v>
      </c>
      <c r="I302" s="105" t="s">
        <v>552</v>
      </c>
      <c r="J302" s="113" t="s">
        <v>9</v>
      </c>
      <c r="K302" s="108" t="s">
        <v>1213</v>
      </c>
      <c r="M302" s="108" t="s">
        <v>1215</v>
      </c>
      <c r="N302" s="108" t="s">
        <v>1220</v>
      </c>
    </row>
    <row r="303" spans="1:14">
      <c r="A303" s="106" t="s">
        <v>871</v>
      </c>
      <c r="B303" s="105" t="s">
        <v>1171</v>
      </c>
      <c r="C303" s="104" t="s">
        <v>1170</v>
      </c>
      <c r="D303" s="114" t="s">
        <v>1206</v>
      </c>
      <c r="E303" s="116" t="s">
        <v>1206</v>
      </c>
      <c r="F303" s="105" t="s">
        <v>548</v>
      </c>
      <c r="G303" s="105" t="s">
        <v>548</v>
      </c>
      <c r="H303" s="105" t="s">
        <v>952</v>
      </c>
      <c r="I303" s="105" t="s">
        <v>572</v>
      </c>
      <c r="J303" s="113" t="s">
        <v>9</v>
      </c>
      <c r="K303" s="108" t="s">
        <v>1213</v>
      </c>
      <c r="M303" s="108" t="s">
        <v>1215</v>
      </c>
      <c r="N303" s="108" t="s">
        <v>1220</v>
      </c>
    </row>
    <row r="304" spans="1:14">
      <c r="A304" s="106" t="s">
        <v>872</v>
      </c>
      <c r="B304" s="105" t="s">
        <v>1171</v>
      </c>
      <c r="C304" s="104" t="s">
        <v>1170</v>
      </c>
      <c r="D304" s="114" t="s">
        <v>1206</v>
      </c>
      <c r="E304" s="116" t="s">
        <v>1206</v>
      </c>
      <c r="F304" s="105" t="s">
        <v>548</v>
      </c>
      <c r="G304" s="105" t="s">
        <v>548</v>
      </c>
      <c r="H304" s="105" t="s">
        <v>1055</v>
      </c>
      <c r="I304" s="105" t="s">
        <v>556</v>
      </c>
      <c r="J304" s="113" t="s">
        <v>9</v>
      </c>
      <c r="K304" s="108" t="s">
        <v>1213</v>
      </c>
      <c r="M304" s="108" t="s">
        <v>1215</v>
      </c>
      <c r="N304" s="108" t="s">
        <v>1220</v>
      </c>
    </row>
    <row r="305" spans="1:14">
      <c r="A305" s="106" t="s">
        <v>873</v>
      </c>
      <c r="B305" s="105" t="s">
        <v>1171</v>
      </c>
      <c r="C305" s="104" t="s">
        <v>1170</v>
      </c>
      <c r="D305" s="114" t="s">
        <v>1206</v>
      </c>
      <c r="E305" s="116" t="s">
        <v>1206</v>
      </c>
      <c r="F305" s="105" t="s">
        <v>548</v>
      </c>
      <c r="G305" s="105" t="s">
        <v>548</v>
      </c>
      <c r="H305" s="105" t="s">
        <v>587</v>
      </c>
      <c r="I305" s="105" t="s">
        <v>587</v>
      </c>
      <c r="J305" s="113" t="s">
        <v>9</v>
      </c>
      <c r="K305" s="108" t="s">
        <v>1213</v>
      </c>
      <c r="M305" s="108" t="s">
        <v>1215</v>
      </c>
      <c r="N305" s="108" t="s">
        <v>1220</v>
      </c>
    </row>
    <row r="306" spans="1:14">
      <c r="A306" s="106" t="s">
        <v>874</v>
      </c>
      <c r="B306" s="105" t="s">
        <v>1171</v>
      </c>
      <c r="C306" s="104" t="s">
        <v>1170</v>
      </c>
      <c r="D306" s="114" t="s">
        <v>1206</v>
      </c>
      <c r="E306" s="116" t="s">
        <v>1206</v>
      </c>
      <c r="F306" s="105" t="s">
        <v>1090</v>
      </c>
      <c r="G306" s="105" t="s">
        <v>615</v>
      </c>
      <c r="H306" s="105" t="s">
        <v>945</v>
      </c>
      <c r="I306" s="105" t="s">
        <v>552</v>
      </c>
      <c r="J306" s="113" t="s">
        <v>9</v>
      </c>
      <c r="K306" s="108" t="s">
        <v>1213</v>
      </c>
      <c r="M306" s="108" t="s">
        <v>1215</v>
      </c>
      <c r="N306" s="108" t="s">
        <v>1220</v>
      </c>
    </row>
    <row r="307" spans="1:14">
      <c r="A307" s="106" t="s">
        <v>875</v>
      </c>
      <c r="B307" s="105" t="s">
        <v>1171</v>
      </c>
      <c r="C307" s="104" t="s">
        <v>1170</v>
      </c>
      <c r="D307" s="114" t="s">
        <v>1206</v>
      </c>
      <c r="E307" s="116" t="s">
        <v>1206</v>
      </c>
      <c r="F307" s="105" t="s">
        <v>548</v>
      </c>
      <c r="G307" s="105" t="s">
        <v>548</v>
      </c>
      <c r="H307" s="105" t="s">
        <v>1173</v>
      </c>
      <c r="I307" s="105" t="s">
        <v>552</v>
      </c>
      <c r="J307" s="113" t="s">
        <v>9</v>
      </c>
      <c r="K307" s="108" t="s">
        <v>1213</v>
      </c>
      <c r="M307" s="108" t="s">
        <v>1215</v>
      </c>
      <c r="N307" s="108" t="s">
        <v>1220</v>
      </c>
    </row>
    <row r="308" spans="1:14">
      <c r="A308" s="106" t="s">
        <v>876</v>
      </c>
      <c r="B308" s="105" t="s">
        <v>1171</v>
      </c>
      <c r="C308" s="104" t="s">
        <v>1170</v>
      </c>
      <c r="D308" s="114" t="s">
        <v>1206</v>
      </c>
      <c r="E308" s="116" t="s">
        <v>1206</v>
      </c>
      <c r="F308" s="105" t="s">
        <v>548</v>
      </c>
      <c r="G308" s="105" t="s">
        <v>548</v>
      </c>
      <c r="H308" s="105" t="s">
        <v>982</v>
      </c>
      <c r="I308" s="105" t="s">
        <v>552</v>
      </c>
      <c r="J308" s="113" t="s">
        <v>9</v>
      </c>
      <c r="K308" s="108" t="s">
        <v>1213</v>
      </c>
      <c r="M308" s="108" t="s">
        <v>1215</v>
      </c>
      <c r="N308" s="108" t="s">
        <v>1220</v>
      </c>
    </row>
    <row r="309" spans="1:14">
      <c r="A309" s="106" t="s">
        <v>877</v>
      </c>
      <c r="B309" s="105" t="s">
        <v>1171</v>
      </c>
      <c r="C309" s="104" t="s">
        <v>1170</v>
      </c>
      <c r="D309" s="114" t="s">
        <v>1206</v>
      </c>
      <c r="E309" s="116" t="s">
        <v>1206</v>
      </c>
      <c r="F309" s="105" t="s">
        <v>548</v>
      </c>
      <c r="G309" s="105" t="s">
        <v>548</v>
      </c>
      <c r="H309" s="105" t="s">
        <v>1174</v>
      </c>
      <c r="I309" s="105" t="s">
        <v>556</v>
      </c>
      <c r="J309" s="113" t="s">
        <v>9</v>
      </c>
      <c r="K309" s="108" t="s">
        <v>1213</v>
      </c>
      <c r="M309" s="108" t="s">
        <v>1215</v>
      </c>
      <c r="N309" s="108" t="s">
        <v>1220</v>
      </c>
    </row>
    <row r="310" spans="1:14">
      <c r="A310" s="106" t="s">
        <v>878</v>
      </c>
      <c r="B310" s="105" t="s">
        <v>1171</v>
      </c>
      <c r="C310" s="104" t="s">
        <v>1170</v>
      </c>
      <c r="D310" s="114" t="s">
        <v>1206</v>
      </c>
      <c r="E310" s="116" t="s">
        <v>1206</v>
      </c>
      <c r="F310" s="105" t="s">
        <v>548</v>
      </c>
      <c r="G310" s="105" t="s">
        <v>548</v>
      </c>
      <c r="H310" s="105" t="s">
        <v>1175</v>
      </c>
      <c r="I310" s="105" t="s">
        <v>619</v>
      </c>
      <c r="J310" s="113" t="s">
        <v>9</v>
      </c>
      <c r="K310" s="108" t="s">
        <v>1213</v>
      </c>
      <c r="M310" s="108" t="s">
        <v>1215</v>
      </c>
      <c r="N310" s="108" t="s">
        <v>1220</v>
      </c>
    </row>
    <row r="311" spans="1:14">
      <c r="A311" s="106" t="s">
        <v>879</v>
      </c>
      <c r="B311" s="105" t="s">
        <v>1171</v>
      </c>
      <c r="C311" s="104" t="s">
        <v>1170</v>
      </c>
      <c r="D311" s="114" t="s">
        <v>1206</v>
      </c>
      <c r="E311" s="116" t="s">
        <v>1206</v>
      </c>
      <c r="F311" s="105" t="s">
        <v>1176</v>
      </c>
      <c r="G311" s="105" t="s">
        <v>579</v>
      </c>
      <c r="H311" s="105" t="s">
        <v>1098</v>
      </c>
      <c r="I311" s="105" t="s">
        <v>552</v>
      </c>
      <c r="J311" s="113" t="s">
        <v>9</v>
      </c>
      <c r="K311" s="108" t="s">
        <v>1213</v>
      </c>
      <c r="M311" s="108" t="s">
        <v>1215</v>
      </c>
      <c r="N311" s="108" t="s">
        <v>1220</v>
      </c>
    </row>
    <row r="312" spans="1:14">
      <c r="A312" s="106" t="s">
        <v>880</v>
      </c>
      <c r="B312" s="105" t="s">
        <v>1178</v>
      </c>
      <c r="C312" s="104" t="s">
        <v>1177</v>
      </c>
      <c r="D312" s="114" t="s">
        <v>1206</v>
      </c>
      <c r="E312" s="116" t="s">
        <v>1206</v>
      </c>
      <c r="F312" s="105" t="s">
        <v>548</v>
      </c>
      <c r="G312" s="105" t="s">
        <v>548</v>
      </c>
      <c r="H312" s="105" t="s">
        <v>972</v>
      </c>
      <c r="I312" s="105" t="s">
        <v>559</v>
      </c>
      <c r="J312" s="113" t="s">
        <v>11</v>
      </c>
      <c r="M312" s="108" t="s">
        <v>1215</v>
      </c>
      <c r="N312" s="108" t="s">
        <v>1220</v>
      </c>
    </row>
    <row r="313" spans="1:14">
      <c r="A313" s="106" t="s">
        <v>881</v>
      </c>
      <c r="B313" s="105" t="s">
        <v>1178</v>
      </c>
      <c r="C313" s="104" t="s">
        <v>1177</v>
      </c>
      <c r="D313" s="114" t="s">
        <v>1206</v>
      </c>
      <c r="E313" s="116" t="s">
        <v>1206</v>
      </c>
      <c r="F313" s="105" t="s">
        <v>551</v>
      </c>
      <c r="G313" s="105" t="s">
        <v>551</v>
      </c>
      <c r="H313" s="105" t="s">
        <v>1179</v>
      </c>
      <c r="I313" s="105" t="s">
        <v>552</v>
      </c>
      <c r="J313" s="113" t="s">
        <v>11</v>
      </c>
      <c r="M313" s="108" t="s">
        <v>1215</v>
      </c>
      <c r="N313" s="108" t="s">
        <v>1220</v>
      </c>
    </row>
    <row r="314" spans="1:14">
      <c r="A314" s="106" t="s">
        <v>882</v>
      </c>
      <c r="B314" s="105" t="s">
        <v>1178</v>
      </c>
      <c r="C314" s="104" t="s">
        <v>1177</v>
      </c>
      <c r="D314" s="114" t="s">
        <v>1206</v>
      </c>
      <c r="E314" s="116" t="s">
        <v>1206</v>
      </c>
      <c r="F314" s="105" t="s">
        <v>548</v>
      </c>
      <c r="G314" s="105" t="s">
        <v>548</v>
      </c>
      <c r="H314" s="105" t="s">
        <v>973</v>
      </c>
      <c r="I314" s="105" t="s">
        <v>587</v>
      </c>
      <c r="J314" s="113" t="s">
        <v>11</v>
      </c>
      <c r="M314" s="108" t="s">
        <v>1215</v>
      </c>
      <c r="N314" s="108" t="s">
        <v>1220</v>
      </c>
    </row>
    <row r="315" spans="1:14">
      <c r="A315" s="106" t="s">
        <v>883</v>
      </c>
      <c r="B315" s="105" t="s">
        <v>1178</v>
      </c>
      <c r="C315" s="104" t="s">
        <v>1177</v>
      </c>
      <c r="D315" s="114" t="s">
        <v>1206</v>
      </c>
      <c r="E315" s="116" t="s">
        <v>1206</v>
      </c>
      <c r="F315" s="105" t="s">
        <v>570</v>
      </c>
      <c r="G315" s="105" t="s">
        <v>570</v>
      </c>
      <c r="H315" s="105" t="s">
        <v>1180</v>
      </c>
      <c r="I315" s="105" t="s">
        <v>801</v>
      </c>
      <c r="J315" s="113" t="s">
        <v>11</v>
      </c>
      <c r="M315" s="108" t="s">
        <v>1215</v>
      </c>
      <c r="N315" s="108" t="s">
        <v>1220</v>
      </c>
    </row>
    <row r="316" spans="1:14">
      <c r="A316" s="106" t="s">
        <v>884</v>
      </c>
      <c r="B316" s="105" t="s">
        <v>1178</v>
      </c>
      <c r="C316" s="104" t="s">
        <v>1177</v>
      </c>
      <c r="D316" s="114" t="s">
        <v>1206</v>
      </c>
      <c r="E316" s="116" t="s">
        <v>1206</v>
      </c>
      <c r="F316" s="105" t="s">
        <v>1090</v>
      </c>
      <c r="G316" s="105" t="s">
        <v>615</v>
      </c>
      <c r="H316" s="105" t="s">
        <v>1012</v>
      </c>
      <c r="I316" s="105" t="s">
        <v>552</v>
      </c>
      <c r="J316" s="113" t="s">
        <v>11</v>
      </c>
      <c r="M316" s="108" t="s">
        <v>1215</v>
      </c>
      <c r="N316" s="108" t="s">
        <v>1220</v>
      </c>
    </row>
    <row r="317" spans="1:14">
      <c r="A317" s="106" t="s">
        <v>885</v>
      </c>
      <c r="B317" s="105" t="s">
        <v>1178</v>
      </c>
      <c r="C317" s="104" t="s">
        <v>1177</v>
      </c>
      <c r="D317" s="114" t="s">
        <v>1206</v>
      </c>
      <c r="E317" s="116" t="s">
        <v>1206</v>
      </c>
      <c r="F317" s="105" t="s">
        <v>570</v>
      </c>
      <c r="G317" s="105" t="s">
        <v>570</v>
      </c>
      <c r="H317" s="105" t="s">
        <v>1051</v>
      </c>
      <c r="I317" s="105" t="s">
        <v>552</v>
      </c>
      <c r="J317" s="113" t="s">
        <v>11</v>
      </c>
      <c r="M317" s="108" t="s">
        <v>1215</v>
      </c>
      <c r="N317" s="108" t="s">
        <v>1220</v>
      </c>
    </row>
    <row r="318" spans="1:14">
      <c r="A318" s="106" t="s">
        <v>886</v>
      </c>
      <c r="B318" s="105" t="s">
        <v>1178</v>
      </c>
      <c r="C318" s="104" t="s">
        <v>1177</v>
      </c>
      <c r="D318" s="114" t="s">
        <v>1206</v>
      </c>
      <c r="E318" s="116" t="s">
        <v>1206</v>
      </c>
      <c r="F318" s="105" t="s">
        <v>570</v>
      </c>
      <c r="G318" s="105" t="s">
        <v>570</v>
      </c>
      <c r="H318" s="105" t="s">
        <v>1011</v>
      </c>
      <c r="I318" s="105" t="s">
        <v>552</v>
      </c>
      <c r="J318" s="113" t="s">
        <v>11</v>
      </c>
      <c r="M318" s="108" t="s">
        <v>1215</v>
      </c>
      <c r="N318" s="108" t="s">
        <v>1220</v>
      </c>
    </row>
    <row r="319" spans="1:14">
      <c r="A319" s="106" t="s">
        <v>887</v>
      </c>
      <c r="B319" s="105" t="s">
        <v>1178</v>
      </c>
      <c r="C319" s="104" t="s">
        <v>1177</v>
      </c>
      <c r="D319" s="114" t="s">
        <v>1206</v>
      </c>
      <c r="E319" s="116" t="s">
        <v>1206</v>
      </c>
      <c r="F319" s="105" t="s">
        <v>964</v>
      </c>
      <c r="G319" s="105" t="s">
        <v>574</v>
      </c>
      <c r="H319" s="105" t="s">
        <v>996</v>
      </c>
      <c r="I319" s="105" t="s">
        <v>552</v>
      </c>
      <c r="J319" s="113" t="s">
        <v>11</v>
      </c>
      <c r="M319" s="108" t="s">
        <v>1215</v>
      </c>
      <c r="N319" s="108" t="s">
        <v>1220</v>
      </c>
    </row>
    <row r="320" spans="1:14">
      <c r="A320" s="106" t="s">
        <v>888</v>
      </c>
      <c r="B320" s="105" t="s">
        <v>1178</v>
      </c>
      <c r="C320" s="104" t="s">
        <v>1177</v>
      </c>
      <c r="D320" s="114" t="s">
        <v>1206</v>
      </c>
      <c r="E320" s="116" t="s">
        <v>1206</v>
      </c>
      <c r="F320" s="105" t="s">
        <v>964</v>
      </c>
      <c r="G320" s="105" t="s">
        <v>574</v>
      </c>
      <c r="H320" s="105" t="s">
        <v>1181</v>
      </c>
      <c r="I320" s="105" t="s">
        <v>552</v>
      </c>
      <c r="J320" s="113" t="s">
        <v>11</v>
      </c>
      <c r="M320" s="108" t="s">
        <v>1215</v>
      </c>
      <c r="N320" s="108" t="s">
        <v>1220</v>
      </c>
    </row>
    <row r="321" spans="1:14">
      <c r="A321" s="106" t="s">
        <v>889</v>
      </c>
      <c r="B321" s="105" t="s">
        <v>1178</v>
      </c>
      <c r="C321" s="104" t="s">
        <v>1177</v>
      </c>
      <c r="D321" s="114" t="s">
        <v>1206</v>
      </c>
      <c r="E321" s="116" t="s">
        <v>1206</v>
      </c>
      <c r="F321" s="105" t="s">
        <v>570</v>
      </c>
      <c r="G321" s="105" t="s">
        <v>570</v>
      </c>
      <c r="H321" s="105" t="s">
        <v>1138</v>
      </c>
      <c r="I321" s="105" t="s">
        <v>554</v>
      </c>
      <c r="J321" s="113" t="s">
        <v>11</v>
      </c>
      <c r="M321" s="108" t="s">
        <v>1215</v>
      </c>
      <c r="N321" s="108" t="s">
        <v>1220</v>
      </c>
    </row>
    <row r="322" spans="1:14">
      <c r="A322" s="106" t="s">
        <v>890</v>
      </c>
      <c r="B322" s="105" t="s">
        <v>1182</v>
      </c>
      <c r="C322" s="104" t="s">
        <v>6</v>
      </c>
      <c r="D322" s="114" t="s">
        <v>1206</v>
      </c>
      <c r="F322" s="105" t="s">
        <v>548</v>
      </c>
      <c r="G322" s="105" t="s">
        <v>548</v>
      </c>
      <c r="H322" s="105" t="s">
        <v>587</v>
      </c>
      <c r="I322" s="105" t="s">
        <v>587</v>
      </c>
      <c r="J322" s="113" t="s">
        <v>6</v>
      </c>
      <c r="L322" s="108" t="s">
        <v>1212</v>
      </c>
      <c r="M322" s="108"/>
      <c r="N322" s="108" t="s">
        <v>1218</v>
      </c>
    </row>
    <row r="323" spans="1:14">
      <c r="A323" s="106" t="s">
        <v>891</v>
      </c>
      <c r="B323" s="105" t="s">
        <v>1182</v>
      </c>
      <c r="C323" s="104" t="s">
        <v>6</v>
      </c>
      <c r="D323" s="114" t="s">
        <v>1206</v>
      </c>
      <c r="F323" s="105" t="s">
        <v>548</v>
      </c>
      <c r="G323" s="105" t="s">
        <v>548</v>
      </c>
      <c r="H323" s="105" t="s">
        <v>945</v>
      </c>
      <c r="I323" s="105" t="s">
        <v>552</v>
      </c>
      <c r="J323" s="113" t="s">
        <v>6</v>
      </c>
      <c r="L323" s="108" t="s">
        <v>1212</v>
      </c>
      <c r="M323" s="108"/>
      <c r="N323" s="108" t="s">
        <v>1218</v>
      </c>
    </row>
    <row r="324" spans="1:14">
      <c r="A324" s="106" t="s">
        <v>892</v>
      </c>
      <c r="B324" s="105" t="s">
        <v>1182</v>
      </c>
      <c r="C324" s="104" t="s">
        <v>6</v>
      </c>
      <c r="D324" s="114" t="s">
        <v>1206</v>
      </c>
      <c r="F324" s="105" t="s">
        <v>548</v>
      </c>
      <c r="G324" s="105" t="s">
        <v>548</v>
      </c>
      <c r="H324" s="105" t="s">
        <v>1085</v>
      </c>
      <c r="I324" s="105" t="s">
        <v>559</v>
      </c>
      <c r="J324" s="113" t="s">
        <v>6</v>
      </c>
      <c r="L324" s="108" t="s">
        <v>1212</v>
      </c>
      <c r="M324" s="108"/>
      <c r="N324" s="108" t="s">
        <v>1218</v>
      </c>
    </row>
    <row r="325" spans="1:14">
      <c r="A325" s="106" t="s">
        <v>893</v>
      </c>
      <c r="B325" s="105" t="s">
        <v>1182</v>
      </c>
      <c r="C325" s="104" t="s">
        <v>6</v>
      </c>
      <c r="D325" s="114" t="s">
        <v>1206</v>
      </c>
      <c r="F325" s="105" t="s">
        <v>548</v>
      </c>
      <c r="G325" s="105" t="s">
        <v>548</v>
      </c>
      <c r="H325" s="105" t="s">
        <v>1007</v>
      </c>
      <c r="I325" s="105" t="s">
        <v>556</v>
      </c>
      <c r="J325" s="113" t="s">
        <v>6</v>
      </c>
      <c r="L325" s="108" t="s">
        <v>1212</v>
      </c>
      <c r="M325" s="108"/>
      <c r="N325" s="108" t="s">
        <v>1218</v>
      </c>
    </row>
    <row r="326" spans="1:14">
      <c r="A326" s="106" t="s">
        <v>894</v>
      </c>
      <c r="B326" s="105" t="s">
        <v>1182</v>
      </c>
      <c r="C326" s="104" t="s">
        <v>6</v>
      </c>
      <c r="D326" s="114" t="s">
        <v>1206</v>
      </c>
      <c r="F326" s="105" t="s">
        <v>548</v>
      </c>
      <c r="G326" s="105" t="s">
        <v>548</v>
      </c>
      <c r="H326" s="105" t="s">
        <v>1172</v>
      </c>
      <c r="I326" s="105" t="s">
        <v>552</v>
      </c>
      <c r="J326" s="113" t="s">
        <v>6</v>
      </c>
      <c r="L326" s="108" t="s">
        <v>1212</v>
      </c>
      <c r="M326" s="108"/>
      <c r="N326" s="108" t="s">
        <v>1218</v>
      </c>
    </row>
    <row r="327" spans="1:14">
      <c r="A327" s="106" t="s">
        <v>895</v>
      </c>
      <c r="B327" s="105" t="s">
        <v>1182</v>
      </c>
      <c r="C327" s="104" t="s">
        <v>6</v>
      </c>
      <c r="D327" s="114" t="s">
        <v>1206</v>
      </c>
      <c r="F327" s="105" t="s">
        <v>548</v>
      </c>
      <c r="G327" s="105" t="s">
        <v>548</v>
      </c>
      <c r="H327" s="105" t="s">
        <v>1167</v>
      </c>
      <c r="I327" s="105" t="s">
        <v>552</v>
      </c>
      <c r="J327" s="113" t="s">
        <v>6</v>
      </c>
      <c r="L327" s="108" t="s">
        <v>1212</v>
      </c>
      <c r="M327" s="108"/>
      <c r="N327" s="108" t="s">
        <v>1218</v>
      </c>
    </row>
    <row r="328" spans="1:14">
      <c r="A328" s="106" t="s">
        <v>896</v>
      </c>
      <c r="B328" s="105" t="s">
        <v>1182</v>
      </c>
      <c r="C328" s="104" t="s">
        <v>6</v>
      </c>
      <c r="D328" s="114" t="s">
        <v>1206</v>
      </c>
      <c r="F328" s="105" t="s">
        <v>548</v>
      </c>
      <c r="G328" s="105" t="s">
        <v>548</v>
      </c>
      <c r="H328" s="105" t="s">
        <v>1117</v>
      </c>
      <c r="I328" s="105" t="s">
        <v>572</v>
      </c>
      <c r="J328" s="113" t="s">
        <v>6</v>
      </c>
      <c r="L328" s="108" t="s">
        <v>1212</v>
      </c>
      <c r="M328" s="108"/>
      <c r="N328" s="108" t="s">
        <v>1218</v>
      </c>
    </row>
    <row r="329" spans="1:14">
      <c r="A329" s="106" t="s">
        <v>897</v>
      </c>
      <c r="B329" s="105" t="s">
        <v>1182</v>
      </c>
      <c r="C329" s="104" t="s">
        <v>6</v>
      </c>
      <c r="D329" s="114" t="s">
        <v>1206</v>
      </c>
      <c r="F329" s="105" t="s">
        <v>548</v>
      </c>
      <c r="G329" s="105" t="s">
        <v>548</v>
      </c>
      <c r="H329" s="105" t="s">
        <v>986</v>
      </c>
      <c r="I329" s="105" t="s">
        <v>602</v>
      </c>
      <c r="J329" s="113" t="s">
        <v>6</v>
      </c>
      <c r="L329" s="108" t="s">
        <v>1212</v>
      </c>
      <c r="M329" s="108"/>
      <c r="N329" s="108" t="s">
        <v>1218</v>
      </c>
    </row>
    <row r="330" spans="1:14">
      <c r="A330" s="106" t="s">
        <v>898</v>
      </c>
      <c r="B330" s="105" t="s">
        <v>1182</v>
      </c>
      <c r="C330" s="104" t="s">
        <v>6</v>
      </c>
      <c r="D330" s="114" t="s">
        <v>1206</v>
      </c>
      <c r="F330" s="105" t="s">
        <v>548</v>
      </c>
      <c r="G330" s="105" t="s">
        <v>548</v>
      </c>
      <c r="H330" s="105" t="s">
        <v>951</v>
      </c>
      <c r="I330" s="105" t="s">
        <v>554</v>
      </c>
      <c r="J330" s="113" t="s">
        <v>6</v>
      </c>
      <c r="L330" s="108" t="s">
        <v>1212</v>
      </c>
      <c r="M330" s="108"/>
      <c r="N330" s="108" t="s">
        <v>1218</v>
      </c>
    </row>
    <row r="331" spans="1:14">
      <c r="A331" s="106" t="s">
        <v>899</v>
      </c>
      <c r="B331" s="105" t="s">
        <v>1182</v>
      </c>
      <c r="C331" s="104" t="s">
        <v>6</v>
      </c>
      <c r="D331" s="114" t="s">
        <v>1206</v>
      </c>
      <c r="F331" s="105" t="s">
        <v>548</v>
      </c>
      <c r="G331" s="105" t="s">
        <v>548</v>
      </c>
      <c r="H331" s="105" t="s">
        <v>992</v>
      </c>
      <c r="I331" s="105" t="s">
        <v>552</v>
      </c>
      <c r="J331" s="113" t="s">
        <v>6</v>
      </c>
      <c r="L331" s="108" t="s">
        <v>1212</v>
      </c>
      <c r="M331" s="108"/>
      <c r="N331" s="108" t="s">
        <v>1218</v>
      </c>
    </row>
    <row r="332" spans="1:14">
      <c r="A332" s="106" t="s">
        <v>900</v>
      </c>
      <c r="B332" s="105" t="s">
        <v>1184</v>
      </c>
      <c r="C332" s="104" t="s">
        <v>1183</v>
      </c>
      <c r="D332" s="114" t="s">
        <v>1206</v>
      </c>
      <c r="F332" s="105" t="s">
        <v>548</v>
      </c>
      <c r="G332" s="105" t="s">
        <v>548</v>
      </c>
      <c r="H332" s="105" t="s">
        <v>1077</v>
      </c>
      <c r="I332" s="105" t="s">
        <v>552</v>
      </c>
      <c r="J332" s="113" t="s">
        <v>7</v>
      </c>
      <c r="N332" s="108" t="s">
        <v>1220</v>
      </c>
    </row>
    <row r="333" spans="1:14">
      <c r="A333" s="106" t="s">
        <v>901</v>
      </c>
      <c r="B333" s="105" t="s">
        <v>1184</v>
      </c>
      <c r="C333" s="104" t="s">
        <v>1183</v>
      </c>
      <c r="D333" s="114" t="s">
        <v>1206</v>
      </c>
      <c r="F333" s="105" t="s">
        <v>548</v>
      </c>
      <c r="G333" s="105" t="s">
        <v>548</v>
      </c>
      <c r="H333" s="105" t="s">
        <v>1185</v>
      </c>
      <c r="I333" s="105" t="s">
        <v>554</v>
      </c>
      <c r="J333" s="113" t="s">
        <v>7</v>
      </c>
      <c r="N333" s="108" t="s">
        <v>1220</v>
      </c>
    </row>
    <row r="334" spans="1:14">
      <c r="A334" s="106" t="s">
        <v>902</v>
      </c>
      <c r="B334" s="105" t="s">
        <v>1184</v>
      </c>
      <c r="C334" s="104" t="s">
        <v>1183</v>
      </c>
      <c r="D334" s="114" t="s">
        <v>1206</v>
      </c>
      <c r="F334" s="105" t="s">
        <v>548</v>
      </c>
      <c r="G334" s="105" t="s">
        <v>548</v>
      </c>
      <c r="H334" s="105" t="s">
        <v>1186</v>
      </c>
      <c r="I334" s="105" t="s">
        <v>552</v>
      </c>
      <c r="J334" s="113" t="s">
        <v>7</v>
      </c>
      <c r="N334" s="108" t="s">
        <v>1220</v>
      </c>
    </row>
    <row r="335" spans="1:14">
      <c r="A335" s="106" t="s">
        <v>903</v>
      </c>
      <c r="B335" s="105" t="s">
        <v>1184</v>
      </c>
      <c r="C335" s="104" t="s">
        <v>1183</v>
      </c>
      <c r="D335" s="114" t="s">
        <v>1206</v>
      </c>
      <c r="F335" s="105" t="s">
        <v>570</v>
      </c>
      <c r="G335" s="105" t="s">
        <v>570</v>
      </c>
      <c r="H335" s="105" t="s">
        <v>1007</v>
      </c>
      <c r="I335" s="105" t="s">
        <v>556</v>
      </c>
      <c r="J335" s="113" t="s">
        <v>7</v>
      </c>
      <c r="N335" s="108" t="s">
        <v>1220</v>
      </c>
    </row>
    <row r="336" spans="1:14">
      <c r="A336" s="106" t="s">
        <v>904</v>
      </c>
      <c r="B336" s="105" t="s">
        <v>1188</v>
      </c>
      <c r="C336" s="104" t="s">
        <v>1187</v>
      </c>
      <c r="D336" s="114" t="s">
        <v>1206</v>
      </c>
      <c r="F336" s="105" t="s">
        <v>551</v>
      </c>
      <c r="G336" s="105" t="s">
        <v>551</v>
      </c>
      <c r="H336" s="105" t="s">
        <v>955</v>
      </c>
      <c r="I336" s="105" t="s">
        <v>556</v>
      </c>
      <c r="J336" s="113" t="s">
        <v>10</v>
      </c>
      <c r="N336" s="108" t="s">
        <v>1220</v>
      </c>
    </row>
    <row r="337" spans="1:14">
      <c r="A337" s="106" t="s">
        <v>905</v>
      </c>
      <c r="B337" s="105" t="s">
        <v>1188</v>
      </c>
      <c r="C337" s="104" t="s">
        <v>1187</v>
      </c>
      <c r="D337" s="114" t="s">
        <v>1206</v>
      </c>
      <c r="F337" s="105" t="s">
        <v>548</v>
      </c>
      <c r="G337" s="105" t="s">
        <v>548</v>
      </c>
      <c r="H337" s="105" t="s">
        <v>945</v>
      </c>
      <c r="I337" s="105" t="s">
        <v>552</v>
      </c>
      <c r="J337" s="113" t="s">
        <v>10</v>
      </c>
      <c r="N337" s="108" t="s">
        <v>1220</v>
      </c>
    </row>
    <row r="338" spans="1:14">
      <c r="A338" s="106" t="s">
        <v>906</v>
      </c>
      <c r="B338" s="105" t="s">
        <v>1188</v>
      </c>
      <c r="C338" s="104" t="s">
        <v>1187</v>
      </c>
      <c r="D338" s="114" t="s">
        <v>1206</v>
      </c>
      <c r="F338" s="105" t="s">
        <v>570</v>
      </c>
      <c r="G338" s="105" t="s">
        <v>570</v>
      </c>
      <c r="H338" s="105" t="s">
        <v>1148</v>
      </c>
      <c r="I338" s="105" t="s">
        <v>552</v>
      </c>
      <c r="J338" s="113" t="s">
        <v>10</v>
      </c>
      <c r="N338" s="108" t="s">
        <v>1220</v>
      </c>
    </row>
    <row r="339" spans="1:14">
      <c r="A339" s="106" t="s">
        <v>907</v>
      </c>
      <c r="B339" s="105" t="s">
        <v>1188</v>
      </c>
      <c r="C339" s="104" t="s">
        <v>1187</v>
      </c>
      <c r="D339" s="114" t="s">
        <v>1206</v>
      </c>
      <c r="F339" s="105" t="s">
        <v>548</v>
      </c>
      <c r="G339" s="105" t="s">
        <v>548</v>
      </c>
      <c r="H339" s="105" t="s">
        <v>1189</v>
      </c>
      <c r="I339" s="105" t="s">
        <v>559</v>
      </c>
      <c r="J339" s="113" t="s">
        <v>10</v>
      </c>
      <c r="N339" s="108" t="s">
        <v>1220</v>
      </c>
    </row>
    <row r="340" spans="1:14">
      <c r="A340" s="106" t="s">
        <v>908</v>
      </c>
      <c r="B340" s="105" t="s">
        <v>1188</v>
      </c>
      <c r="C340" s="104" t="s">
        <v>1187</v>
      </c>
      <c r="D340" s="114" t="s">
        <v>1206</v>
      </c>
      <c r="F340" s="105" t="s">
        <v>548</v>
      </c>
      <c r="G340" s="105" t="s">
        <v>548</v>
      </c>
      <c r="H340" s="105" t="s">
        <v>1190</v>
      </c>
      <c r="I340" s="105" t="s">
        <v>602</v>
      </c>
      <c r="J340" s="113" t="s">
        <v>10</v>
      </c>
      <c r="N340" s="108" t="s">
        <v>1220</v>
      </c>
    </row>
    <row r="341" spans="1:14">
      <c r="A341" s="106" t="s">
        <v>909</v>
      </c>
      <c r="B341" s="105" t="s">
        <v>1188</v>
      </c>
      <c r="C341" s="104" t="s">
        <v>1187</v>
      </c>
      <c r="D341" s="114" t="s">
        <v>1206</v>
      </c>
      <c r="F341" s="105" t="s">
        <v>548</v>
      </c>
      <c r="G341" s="105" t="s">
        <v>548</v>
      </c>
      <c r="H341" s="105" t="s">
        <v>1068</v>
      </c>
      <c r="I341" s="105" t="s">
        <v>552</v>
      </c>
      <c r="J341" s="113" t="s">
        <v>10</v>
      </c>
      <c r="N341" s="108" t="s">
        <v>1220</v>
      </c>
    </row>
    <row r="342" spans="1:14">
      <c r="A342" s="106" t="s">
        <v>910</v>
      </c>
      <c r="B342" s="105" t="s">
        <v>1188</v>
      </c>
      <c r="C342" s="104" t="s">
        <v>1187</v>
      </c>
      <c r="D342" s="114" t="s">
        <v>1206</v>
      </c>
      <c r="F342" s="105" t="s">
        <v>548</v>
      </c>
      <c r="G342" s="105" t="s">
        <v>548</v>
      </c>
      <c r="H342" s="105" t="s">
        <v>1000</v>
      </c>
      <c r="I342" s="105" t="s">
        <v>552</v>
      </c>
      <c r="J342" s="113" t="s">
        <v>10</v>
      </c>
      <c r="N342" s="108" t="s">
        <v>1220</v>
      </c>
    </row>
    <row r="343" spans="1:14">
      <c r="A343" s="106" t="s">
        <v>911</v>
      </c>
      <c r="B343" s="105" t="s">
        <v>1188</v>
      </c>
      <c r="C343" s="104" t="s">
        <v>1187</v>
      </c>
      <c r="D343" s="114" t="s">
        <v>1206</v>
      </c>
      <c r="F343" s="105" t="s">
        <v>964</v>
      </c>
      <c r="G343" s="105" t="s">
        <v>574</v>
      </c>
      <c r="H343" s="105" t="s">
        <v>1158</v>
      </c>
      <c r="I343" s="105" t="s">
        <v>552</v>
      </c>
      <c r="J343" s="113" t="s">
        <v>10</v>
      </c>
      <c r="N343" s="108" t="s">
        <v>1220</v>
      </c>
    </row>
    <row r="344" spans="1:14">
      <c r="A344" s="106" t="s">
        <v>912</v>
      </c>
      <c r="B344" s="105" t="s">
        <v>1188</v>
      </c>
      <c r="C344" s="104" t="s">
        <v>1187</v>
      </c>
      <c r="D344" s="114" t="s">
        <v>1206</v>
      </c>
      <c r="F344" s="105" t="s">
        <v>548</v>
      </c>
      <c r="G344" s="105" t="s">
        <v>548</v>
      </c>
      <c r="H344" s="105" t="s">
        <v>955</v>
      </c>
      <c r="I344" s="105" t="s">
        <v>556</v>
      </c>
      <c r="J344" s="113" t="s">
        <v>10</v>
      </c>
      <c r="N344" s="108" t="s">
        <v>1220</v>
      </c>
    </row>
    <row r="345" spans="1:14">
      <c r="A345" s="106" t="s">
        <v>913</v>
      </c>
      <c r="B345" s="105" t="s">
        <v>1188</v>
      </c>
      <c r="C345" s="104" t="s">
        <v>1187</v>
      </c>
      <c r="D345" s="114" t="s">
        <v>1206</v>
      </c>
      <c r="F345" s="105" t="s">
        <v>548</v>
      </c>
      <c r="G345" s="105" t="s">
        <v>548</v>
      </c>
      <c r="H345" s="105" t="s">
        <v>945</v>
      </c>
      <c r="I345" s="105" t="s">
        <v>552</v>
      </c>
      <c r="J345" s="113" t="s">
        <v>10</v>
      </c>
      <c r="N345" s="108" t="s">
        <v>1220</v>
      </c>
    </row>
    <row r="346" spans="1:14">
      <c r="A346" s="106" t="s">
        <v>914</v>
      </c>
      <c r="B346" s="105" t="s">
        <v>1192</v>
      </c>
      <c r="C346" s="104" t="s">
        <v>1191</v>
      </c>
      <c r="D346" s="114" t="s">
        <v>1206</v>
      </c>
      <c r="E346" s="116" t="s">
        <v>1206</v>
      </c>
      <c r="F346" s="105" t="s">
        <v>548</v>
      </c>
      <c r="G346" s="105" t="s">
        <v>548</v>
      </c>
      <c r="H346" s="105" t="s">
        <v>979</v>
      </c>
      <c r="I346" s="105" t="s">
        <v>554</v>
      </c>
      <c r="J346" s="113" t="s">
        <v>7</v>
      </c>
      <c r="N346" s="108" t="s">
        <v>1220</v>
      </c>
    </row>
    <row r="347" spans="1:14">
      <c r="A347" s="106" t="s">
        <v>915</v>
      </c>
      <c r="B347" s="105" t="s">
        <v>1192</v>
      </c>
      <c r="C347" s="104" t="s">
        <v>1191</v>
      </c>
      <c r="D347" s="114" t="s">
        <v>1206</v>
      </c>
      <c r="E347" s="116" t="s">
        <v>1206</v>
      </c>
      <c r="F347" s="105" t="s">
        <v>548</v>
      </c>
      <c r="G347" s="105" t="s">
        <v>548</v>
      </c>
      <c r="H347" s="105" t="s">
        <v>1068</v>
      </c>
      <c r="I347" s="105" t="s">
        <v>552</v>
      </c>
      <c r="J347" s="113" t="s">
        <v>7</v>
      </c>
      <c r="N347" s="108" t="s">
        <v>1220</v>
      </c>
    </row>
    <row r="348" spans="1:14">
      <c r="A348" s="106" t="s">
        <v>916</v>
      </c>
      <c r="B348" s="105" t="s">
        <v>1192</v>
      </c>
      <c r="C348" s="104" t="s">
        <v>1191</v>
      </c>
      <c r="D348" s="114" t="s">
        <v>1206</v>
      </c>
      <c r="E348" s="116" t="s">
        <v>1206</v>
      </c>
      <c r="F348" s="105" t="s">
        <v>570</v>
      </c>
      <c r="G348" s="105" t="s">
        <v>570</v>
      </c>
      <c r="H348" s="105" t="s">
        <v>945</v>
      </c>
      <c r="I348" s="105" t="s">
        <v>552</v>
      </c>
      <c r="J348" s="113" t="s">
        <v>7</v>
      </c>
      <c r="N348" s="108" t="s">
        <v>1220</v>
      </c>
    </row>
    <row r="349" spans="1:14">
      <c r="A349" s="106" t="s">
        <v>917</v>
      </c>
      <c r="B349" s="105" t="s">
        <v>1192</v>
      </c>
      <c r="C349" s="104" t="s">
        <v>1191</v>
      </c>
      <c r="D349" s="114" t="s">
        <v>1206</v>
      </c>
      <c r="F349" s="105" t="s">
        <v>548</v>
      </c>
      <c r="G349" s="105" t="s">
        <v>548</v>
      </c>
      <c r="H349" s="105" t="s">
        <v>985</v>
      </c>
      <c r="I349" s="105" t="s">
        <v>552</v>
      </c>
      <c r="J349" s="113" t="s">
        <v>7</v>
      </c>
      <c r="N349" s="108" t="s">
        <v>1220</v>
      </c>
    </row>
    <row r="350" spans="1:14">
      <c r="A350" s="106" t="s">
        <v>918</v>
      </c>
      <c r="B350" s="105" t="s">
        <v>1192</v>
      </c>
      <c r="C350" s="104" t="s">
        <v>1191</v>
      </c>
      <c r="D350" s="114" t="s">
        <v>1206</v>
      </c>
      <c r="E350" s="116" t="s">
        <v>1206</v>
      </c>
      <c r="F350" s="105" t="s">
        <v>548</v>
      </c>
      <c r="G350" s="105" t="s">
        <v>548</v>
      </c>
      <c r="H350" s="105" t="s">
        <v>1193</v>
      </c>
      <c r="I350" s="105" t="s">
        <v>556</v>
      </c>
      <c r="J350" s="113" t="s">
        <v>7</v>
      </c>
      <c r="N350" s="108" t="s">
        <v>1220</v>
      </c>
    </row>
    <row r="351" spans="1:14">
      <c r="A351" s="106" t="s">
        <v>919</v>
      </c>
      <c r="B351" s="105" t="s">
        <v>1192</v>
      </c>
      <c r="C351" s="104" t="s">
        <v>1191</v>
      </c>
      <c r="D351" s="114" t="s">
        <v>1206</v>
      </c>
      <c r="E351" s="116" t="s">
        <v>1206</v>
      </c>
      <c r="F351" s="105" t="s">
        <v>548</v>
      </c>
      <c r="G351" s="105" t="s">
        <v>548</v>
      </c>
      <c r="H351" s="105" t="s">
        <v>939</v>
      </c>
      <c r="I351" s="105" t="s">
        <v>556</v>
      </c>
      <c r="J351" s="113" t="s">
        <v>7</v>
      </c>
      <c r="N351" s="108" t="s">
        <v>1220</v>
      </c>
    </row>
    <row r="352" spans="1:14">
      <c r="A352" s="106" t="s">
        <v>920</v>
      </c>
      <c r="B352" s="105" t="s">
        <v>1192</v>
      </c>
      <c r="C352" s="104" t="s">
        <v>1191</v>
      </c>
      <c r="D352" s="114" t="s">
        <v>1206</v>
      </c>
      <c r="E352" s="116" t="s">
        <v>1206</v>
      </c>
      <c r="F352" s="105" t="s">
        <v>548</v>
      </c>
      <c r="G352" s="105" t="s">
        <v>548</v>
      </c>
      <c r="H352" s="105" t="s">
        <v>978</v>
      </c>
      <c r="I352" s="105" t="s">
        <v>591</v>
      </c>
      <c r="J352" s="113" t="s">
        <v>7</v>
      </c>
      <c r="N352" s="108" t="s">
        <v>1220</v>
      </c>
    </row>
    <row r="353" spans="1:14">
      <c r="A353" s="106" t="s">
        <v>921</v>
      </c>
      <c r="B353" s="105" t="s">
        <v>1195</v>
      </c>
      <c r="C353" s="104" t="s">
        <v>1194</v>
      </c>
      <c r="D353" s="114" t="s">
        <v>1206</v>
      </c>
      <c r="E353" s="116" t="s">
        <v>1206</v>
      </c>
      <c r="F353" s="105" t="s">
        <v>548</v>
      </c>
      <c r="G353" s="105" t="s">
        <v>548</v>
      </c>
      <c r="H353" s="105" t="s">
        <v>949</v>
      </c>
      <c r="I353" s="105" t="s">
        <v>552</v>
      </c>
      <c r="J353" s="113" t="s">
        <v>5</v>
      </c>
      <c r="K353" s="108" t="s">
        <v>1213</v>
      </c>
      <c r="M353" s="108" t="s">
        <v>1215</v>
      </c>
      <c r="N353" s="108" t="s">
        <v>1220</v>
      </c>
    </row>
    <row r="354" spans="1:14">
      <c r="A354" s="106" t="s">
        <v>922</v>
      </c>
      <c r="B354" s="105" t="s">
        <v>1195</v>
      </c>
      <c r="C354" s="104" t="s">
        <v>1194</v>
      </c>
      <c r="D354" s="114" t="s">
        <v>1206</v>
      </c>
      <c r="E354" s="116" t="s">
        <v>1206</v>
      </c>
      <c r="F354" s="105" t="s">
        <v>548</v>
      </c>
      <c r="G354" s="105" t="s">
        <v>548</v>
      </c>
      <c r="H354" s="105" t="s">
        <v>587</v>
      </c>
      <c r="I354" s="105" t="s">
        <v>587</v>
      </c>
      <c r="J354" s="113" t="s">
        <v>5</v>
      </c>
      <c r="K354" s="108" t="s">
        <v>1213</v>
      </c>
      <c r="M354" s="108" t="s">
        <v>1215</v>
      </c>
      <c r="N354" s="108" t="s">
        <v>1220</v>
      </c>
    </row>
    <row r="355" spans="1:14">
      <c r="A355" s="106" t="s">
        <v>923</v>
      </c>
      <c r="B355" s="105" t="s">
        <v>1195</v>
      </c>
      <c r="C355" s="104" t="s">
        <v>1194</v>
      </c>
      <c r="D355" s="114" t="s">
        <v>1206</v>
      </c>
      <c r="E355" s="116" t="s">
        <v>1206</v>
      </c>
      <c r="F355" s="105" t="s">
        <v>570</v>
      </c>
      <c r="G355" s="105" t="s">
        <v>570</v>
      </c>
      <c r="H355" s="105" t="s">
        <v>973</v>
      </c>
      <c r="I355" s="105" t="s">
        <v>587</v>
      </c>
      <c r="J355" s="113" t="s">
        <v>5</v>
      </c>
      <c r="K355" s="108" t="s">
        <v>1213</v>
      </c>
      <c r="M355" s="108" t="s">
        <v>1215</v>
      </c>
      <c r="N355" s="108" t="s">
        <v>1220</v>
      </c>
    </row>
    <row r="356" spans="1:14">
      <c r="A356" s="106" t="s">
        <v>924</v>
      </c>
      <c r="B356" s="105" t="s">
        <v>1195</v>
      </c>
      <c r="C356" s="104" t="s">
        <v>1194</v>
      </c>
      <c r="D356" s="114" t="s">
        <v>1206</v>
      </c>
      <c r="E356" s="116" t="s">
        <v>1206</v>
      </c>
      <c r="F356" s="105" t="s">
        <v>1060</v>
      </c>
      <c r="G356" s="105" t="s">
        <v>703</v>
      </c>
      <c r="H356" s="105" t="s">
        <v>1196</v>
      </c>
      <c r="I356" s="105" t="s">
        <v>587</v>
      </c>
      <c r="J356" s="113" t="s">
        <v>5</v>
      </c>
      <c r="K356" s="108" t="s">
        <v>1213</v>
      </c>
      <c r="M356" s="108" t="s">
        <v>1215</v>
      </c>
      <c r="N356" s="108" t="s">
        <v>1220</v>
      </c>
    </row>
    <row r="357" spans="1:14">
      <c r="A357" s="106" t="s">
        <v>925</v>
      </c>
      <c r="B357" s="105" t="s">
        <v>1195</v>
      </c>
      <c r="C357" s="104" t="s">
        <v>1194</v>
      </c>
      <c r="D357" s="114" t="s">
        <v>1206</v>
      </c>
      <c r="E357" s="116" t="s">
        <v>1206</v>
      </c>
      <c r="F357" s="105" t="s">
        <v>548</v>
      </c>
      <c r="G357" s="105" t="s">
        <v>548</v>
      </c>
      <c r="H357" s="105" t="s">
        <v>975</v>
      </c>
      <c r="I357" s="105" t="s">
        <v>552</v>
      </c>
      <c r="J357" s="113" t="s">
        <v>5</v>
      </c>
      <c r="K357" s="108" t="s">
        <v>1213</v>
      </c>
      <c r="M357" s="108" t="s">
        <v>1215</v>
      </c>
      <c r="N357" s="108" t="s">
        <v>1220</v>
      </c>
    </row>
    <row r="358" spans="1:14">
      <c r="A358" s="106" t="s">
        <v>926</v>
      </c>
      <c r="B358" s="105" t="s">
        <v>1195</v>
      </c>
      <c r="C358" s="104" t="s">
        <v>1194</v>
      </c>
      <c r="D358" s="114" t="s">
        <v>1206</v>
      </c>
      <c r="E358" s="116" t="s">
        <v>1206</v>
      </c>
      <c r="F358" s="105" t="s">
        <v>1090</v>
      </c>
      <c r="G358" s="105" t="s">
        <v>615</v>
      </c>
      <c r="H358" s="105" t="s">
        <v>955</v>
      </c>
      <c r="I358" s="105" t="s">
        <v>556</v>
      </c>
      <c r="J358" s="113" t="s">
        <v>5</v>
      </c>
      <c r="K358" s="108" t="s">
        <v>1213</v>
      </c>
      <c r="M358" s="108" t="s">
        <v>1215</v>
      </c>
      <c r="N358" s="108" t="s">
        <v>1220</v>
      </c>
    </row>
    <row r="359" spans="1:14">
      <c r="A359" s="106" t="s">
        <v>927</v>
      </c>
      <c r="B359" s="105" t="s">
        <v>1195</v>
      </c>
      <c r="C359" s="104" t="s">
        <v>1194</v>
      </c>
      <c r="D359" s="114" t="s">
        <v>1206</v>
      </c>
      <c r="E359" s="116" t="s">
        <v>1206</v>
      </c>
      <c r="F359" s="105" t="s">
        <v>964</v>
      </c>
      <c r="G359" s="105" t="s">
        <v>574</v>
      </c>
      <c r="H359" s="105" t="s">
        <v>969</v>
      </c>
      <c r="I359" s="105" t="s">
        <v>552</v>
      </c>
      <c r="J359" s="113" t="s">
        <v>5</v>
      </c>
      <c r="K359" s="108" t="s">
        <v>1213</v>
      </c>
      <c r="M359" s="108" t="s">
        <v>1215</v>
      </c>
      <c r="N359" s="108" t="s">
        <v>1220</v>
      </c>
    </row>
    <row r="360" spans="1:14">
      <c r="A360" s="106" t="s">
        <v>928</v>
      </c>
      <c r="B360" s="105" t="s">
        <v>1195</v>
      </c>
      <c r="C360" s="104" t="s">
        <v>1194</v>
      </c>
      <c r="D360" s="114" t="s">
        <v>1206</v>
      </c>
      <c r="E360" s="116" t="s">
        <v>1206</v>
      </c>
      <c r="F360" s="105" t="s">
        <v>570</v>
      </c>
      <c r="G360" s="105" t="s">
        <v>570</v>
      </c>
      <c r="H360" s="105" t="s">
        <v>946</v>
      </c>
      <c r="I360" s="105" t="s">
        <v>554</v>
      </c>
      <c r="J360" s="113" t="s">
        <v>5</v>
      </c>
      <c r="K360" s="108" t="s">
        <v>1213</v>
      </c>
      <c r="M360" s="108" t="s">
        <v>1215</v>
      </c>
      <c r="N360" s="108" t="s">
        <v>1220</v>
      </c>
    </row>
    <row r="361" spans="1:14">
      <c r="A361" s="106" t="s">
        <v>929</v>
      </c>
      <c r="B361" s="105" t="s">
        <v>1195</v>
      </c>
      <c r="C361" s="104" t="s">
        <v>1194</v>
      </c>
      <c r="D361" s="114" t="s">
        <v>1206</v>
      </c>
      <c r="E361" s="116" t="s">
        <v>1206</v>
      </c>
      <c r="F361" s="105" t="s">
        <v>570</v>
      </c>
      <c r="G361" s="105" t="s">
        <v>570</v>
      </c>
      <c r="H361" s="105" t="s">
        <v>1003</v>
      </c>
      <c r="I361" s="105" t="s">
        <v>587</v>
      </c>
      <c r="J361" s="113" t="s">
        <v>5</v>
      </c>
      <c r="K361" s="108" t="s">
        <v>1213</v>
      </c>
      <c r="M361" s="108" t="s">
        <v>1215</v>
      </c>
      <c r="N361" s="108" t="s">
        <v>1220</v>
      </c>
    </row>
    <row r="362" spans="1:14">
      <c r="A362" s="106" t="s">
        <v>930</v>
      </c>
      <c r="B362" s="105" t="s">
        <v>1195</v>
      </c>
      <c r="C362" s="104" t="s">
        <v>1194</v>
      </c>
      <c r="D362" s="114" t="s">
        <v>1206</v>
      </c>
      <c r="E362" s="116" t="s">
        <v>1206</v>
      </c>
      <c r="F362" s="105" t="s">
        <v>548</v>
      </c>
      <c r="G362" s="105" t="s">
        <v>548</v>
      </c>
      <c r="H362" s="105" t="s">
        <v>1197</v>
      </c>
      <c r="I362" s="105" t="s">
        <v>556</v>
      </c>
      <c r="J362" s="113" t="s">
        <v>5</v>
      </c>
      <c r="K362" s="108" t="s">
        <v>1213</v>
      </c>
      <c r="M362" s="108" t="s">
        <v>1215</v>
      </c>
      <c r="N362" s="108" t="s">
        <v>1220</v>
      </c>
    </row>
    <row r="363" spans="1:14">
      <c r="A363" s="106" t="s">
        <v>931</v>
      </c>
      <c r="B363" s="105" t="s">
        <v>1199</v>
      </c>
      <c r="C363" s="104" t="s">
        <v>1198</v>
      </c>
      <c r="D363" s="114" t="s">
        <v>1206</v>
      </c>
      <c r="F363" s="105" t="s">
        <v>548</v>
      </c>
      <c r="G363" s="105" t="s">
        <v>548</v>
      </c>
      <c r="H363" s="105" t="s">
        <v>951</v>
      </c>
      <c r="I363" s="105" t="s">
        <v>554</v>
      </c>
      <c r="J363" s="113" t="s">
        <v>11</v>
      </c>
      <c r="M363" s="108" t="s">
        <v>1215</v>
      </c>
      <c r="N363" s="108" t="s">
        <v>1220</v>
      </c>
    </row>
    <row r="364" spans="1:14">
      <c r="A364" s="106" t="s">
        <v>932</v>
      </c>
      <c r="B364" s="105" t="s">
        <v>1200</v>
      </c>
      <c r="C364" s="104" t="s">
        <v>1198</v>
      </c>
      <c r="D364" s="114" t="s">
        <v>1206</v>
      </c>
      <c r="F364" s="105" t="s">
        <v>548</v>
      </c>
      <c r="G364" s="105" t="s">
        <v>548</v>
      </c>
      <c r="H364" s="105" t="s">
        <v>1136</v>
      </c>
      <c r="I364" s="105" t="s">
        <v>552</v>
      </c>
      <c r="J364" s="113" t="s">
        <v>7</v>
      </c>
      <c r="N364" s="108" t="s">
        <v>1220</v>
      </c>
    </row>
  </sheetData>
  <autoFilter ref="A2:N2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4"/>
  <sheetViews>
    <sheetView zoomScaleNormal="100" workbookViewId="0"/>
  </sheetViews>
  <sheetFormatPr defaultRowHeight="15"/>
  <cols>
    <col min="1" max="1" width="10.140625" bestFit="1" customWidth="1"/>
    <col min="2" max="2" width="83.140625" bestFit="1" customWidth="1"/>
    <col min="3" max="3" width="5" style="2" customWidth="1"/>
    <col min="4" max="4" width="9.140625" style="7"/>
    <col min="5" max="5" width="9.140625" style="169"/>
    <col min="6" max="6" width="2.140625" style="21" customWidth="1"/>
    <col min="7" max="7" width="9.140625" style="1" customWidth="1"/>
    <col min="8" max="8" width="2.28515625" customWidth="1"/>
    <col min="9" max="9" width="3.7109375" customWidth="1"/>
    <col min="10" max="10" width="0.42578125" customWidth="1"/>
    <col min="11" max="11" width="3.5703125" customWidth="1"/>
    <col min="12" max="13" width="3.42578125" customWidth="1"/>
    <col min="14" max="14" width="3.140625" customWidth="1"/>
    <col min="15" max="15" width="3.42578125" customWidth="1"/>
    <col min="16" max="16" width="3.28515625" customWidth="1"/>
    <col min="17" max="18" width="3.7109375" customWidth="1"/>
    <col min="19" max="20" width="3.5703125" customWidth="1"/>
    <col min="21" max="21" width="0.42578125" customWidth="1"/>
    <col min="22" max="23" width="1.7109375" customWidth="1"/>
    <col min="24" max="24" width="11.5703125" bestFit="1" customWidth="1"/>
    <col min="25" max="25" width="11.85546875" bestFit="1" customWidth="1"/>
    <col min="26" max="26" width="21.5703125" customWidth="1"/>
    <col min="27" max="27" width="11.140625" style="1" bestFit="1" customWidth="1"/>
    <col min="28" max="28" width="255.7109375" bestFit="1" customWidth="1"/>
  </cols>
  <sheetData>
    <row r="1" spans="1:28">
      <c r="A1" s="44"/>
      <c r="B1" s="75"/>
      <c r="C1" s="76"/>
      <c r="D1" s="77"/>
      <c r="E1" s="162"/>
      <c r="F1" s="77"/>
      <c r="G1" s="78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80"/>
      <c r="Y1" s="79"/>
      <c r="Z1" s="80"/>
      <c r="AA1" s="80"/>
      <c r="AB1" s="81"/>
    </row>
    <row r="2" spans="1:28">
      <c r="A2" s="243" t="s">
        <v>0</v>
      </c>
      <c r="B2" s="16" t="s">
        <v>516</v>
      </c>
      <c r="C2" s="230" t="s">
        <v>517</v>
      </c>
      <c r="D2" s="230"/>
      <c r="E2" s="163" t="s">
        <v>2663</v>
      </c>
      <c r="F2" s="17"/>
      <c r="G2" s="17" t="s">
        <v>1</v>
      </c>
      <c r="H2" s="16"/>
      <c r="I2" s="230" t="s">
        <v>518</v>
      </c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66" t="s">
        <v>541</v>
      </c>
      <c r="Y2" s="65" t="s">
        <v>539</v>
      </c>
      <c r="Z2" s="18" t="s">
        <v>542</v>
      </c>
      <c r="AA2" s="17" t="s">
        <v>543</v>
      </c>
      <c r="AB2" s="64" t="s">
        <v>540</v>
      </c>
    </row>
    <row r="3" spans="1:28">
      <c r="A3" s="244"/>
      <c r="B3" s="19" t="s">
        <v>13</v>
      </c>
      <c r="C3" s="72">
        <v>1</v>
      </c>
      <c r="D3" s="68">
        <v>1</v>
      </c>
      <c r="E3" s="164">
        <f>C3/SUM(C$3:C$9)</f>
        <v>2.7624309392265192E-3</v>
      </c>
      <c r="F3" s="68"/>
      <c r="G3" s="3">
        <v>11</v>
      </c>
      <c r="H3" s="70"/>
      <c r="I3" s="22"/>
      <c r="J3" s="23"/>
      <c r="K3" s="225">
        <v>8</v>
      </c>
      <c r="L3" s="238"/>
      <c r="M3" s="238"/>
      <c r="N3" s="238"/>
      <c r="O3" s="238"/>
      <c r="P3" s="238"/>
      <c r="Q3" s="238"/>
      <c r="R3" s="226"/>
      <c r="S3" s="3">
        <v>1</v>
      </c>
      <c r="T3" s="3">
        <v>3</v>
      </c>
      <c r="U3" s="23"/>
      <c r="V3" s="24"/>
      <c r="W3" s="25"/>
      <c r="Y3" s="19"/>
      <c r="Z3" s="217" t="s">
        <v>253</v>
      </c>
      <c r="AA3" s="1">
        <f>LEN(AB3)</f>
        <v>137</v>
      </c>
      <c r="AB3" t="s">
        <v>254</v>
      </c>
    </row>
    <row r="4" spans="1:28">
      <c r="A4" s="244"/>
      <c r="B4" s="19" t="s">
        <v>14</v>
      </c>
      <c r="C4" s="72">
        <v>6</v>
      </c>
      <c r="D4" s="68">
        <v>6</v>
      </c>
      <c r="E4" s="164">
        <f t="shared" ref="E4:E9" si="0">C4/SUM(C$3:C$9)</f>
        <v>1.6574585635359115E-2</v>
      </c>
      <c r="F4" s="68"/>
      <c r="G4" s="3">
        <v>13</v>
      </c>
      <c r="H4" s="70"/>
      <c r="I4" s="22"/>
      <c r="J4" s="23"/>
      <c r="K4" s="225">
        <v>10</v>
      </c>
      <c r="L4" s="238"/>
      <c r="M4" s="238"/>
      <c r="N4" s="238"/>
      <c r="O4" s="238"/>
      <c r="P4" s="238"/>
      <c r="Q4" s="238"/>
      <c r="R4" s="226"/>
      <c r="S4" s="3">
        <v>1</v>
      </c>
      <c r="T4" s="3">
        <v>3</v>
      </c>
      <c r="U4" s="23"/>
      <c r="V4" s="26"/>
      <c r="W4" s="27"/>
      <c r="Y4" s="19"/>
      <c r="Z4" s="215"/>
      <c r="AA4" s="1">
        <f t="shared" ref="AA4:AA9" si="1">LEN(AB4)</f>
        <v>145</v>
      </c>
      <c r="AB4" t="s">
        <v>255</v>
      </c>
    </row>
    <row r="5" spans="1:28">
      <c r="A5" s="244"/>
      <c r="B5" s="19" t="s">
        <v>15</v>
      </c>
      <c r="C5" s="72">
        <v>254</v>
      </c>
      <c r="D5" s="68">
        <v>254</v>
      </c>
      <c r="E5" s="164">
        <f t="shared" si="0"/>
        <v>0.7016574585635359</v>
      </c>
      <c r="F5" s="68"/>
      <c r="G5" s="3">
        <v>14</v>
      </c>
      <c r="H5" s="70"/>
      <c r="I5" s="22"/>
      <c r="J5" s="23"/>
      <c r="K5" s="225">
        <v>11</v>
      </c>
      <c r="L5" s="238"/>
      <c r="M5" s="238"/>
      <c r="N5" s="238"/>
      <c r="O5" s="238"/>
      <c r="P5" s="238"/>
      <c r="Q5" s="238"/>
      <c r="R5" s="226"/>
      <c r="S5" s="3">
        <v>1</v>
      </c>
      <c r="T5" s="3">
        <v>3</v>
      </c>
      <c r="U5" s="23"/>
      <c r="V5" s="24"/>
      <c r="W5" s="25"/>
      <c r="Y5" s="19"/>
      <c r="Z5" s="215"/>
      <c r="AA5" s="1">
        <f t="shared" si="1"/>
        <v>149</v>
      </c>
      <c r="AB5" t="s">
        <v>256</v>
      </c>
    </row>
    <row r="6" spans="1:28">
      <c r="A6" s="244"/>
      <c r="B6" s="19" t="s">
        <v>16</v>
      </c>
      <c r="C6" s="72">
        <v>76</v>
      </c>
      <c r="D6" s="68">
        <v>76</v>
      </c>
      <c r="E6" s="164">
        <f t="shared" si="0"/>
        <v>0.20994475138121546</v>
      </c>
      <c r="F6" s="68"/>
      <c r="G6" s="4">
        <v>15</v>
      </c>
      <c r="H6" s="70"/>
      <c r="I6" s="22"/>
      <c r="J6" s="23"/>
      <c r="K6" s="223">
        <v>12</v>
      </c>
      <c r="L6" s="233"/>
      <c r="M6" s="233"/>
      <c r="N6" s="233"/>
      <c r="O6" s="233"/>
      <c r="P6" s="233"/>
      <c r="Q6" s="233"/>
      <c r="R6" s="224"/>
      <c r="S6" s="28">
        <v>1</v>
      </c>
      <c r="T6" s="28">
        <v>3</v>
      </c>
      <c r="U6" s="23"/>
      <c r="V6" s="24"/>
      <c r="W6" s="25"/>
      <c r="Y6" s="19"/>
      <c r="Z6" s="215"/>
      <c r="AA6" s="1">
        <f t="shared" si="1"/>
        <v>153</v>
      </c>
      <c r="AB6" t="s">
        <v>257</v>
      </c>
    </row>
    <row r="7" spans="1:28">
      <c r="A7" s="244"/>
      <c r="B7" s="19" t="s">
        <v>17</v>
      </c>
      <c r="C7" s="72">
        <v>1</v>
      </c>
      <c r="D7" s="68">
        <v>1</v>
      </c>
      <c r="E7" s="164">
        <f t="shared" si="0"/>
        <v>2.7624309392265192E-3</v>
      </c>
      <c r="F7" s="68"/>
      <c r="G7" s="4">
        <v>15</v>
      </c>
      <c r="H7" s="70"/>
      <c r="I7" s="22"/>
      <c r="J7" s="23"/>
      <c r="K7" s="223">
        <v>13</v>
      </c>
      <c r="L7" s="233"/>
      <c r="M7" s="233"/>
      <c r="N7" s="233"/>
      <c r="O7" s="233"/>
      <c r="P7" s="233"/>
      <c r="Q7" s="233"/>
      <c r="R7" s="224"/>
      <c r="S7" s="28">
        <v>1</v>
      </c>
      <c r="T7" s="28">
        <v>2</v>
      </c>
      <c r="U7" s="23"/>
      <c r="V7" s="24"/>
      <c r="W7" s="25"/>
      <c r="X7" s="1" t="s">
        <v>258</v>
      </c>
      <c r="Y7" s="19"/>
      <c r="Z7" s="215"/>
      <c r="AA7" s="1">
        <f t="shared" si="1"/>
        <v>153</v>
      </c>
      <c r="AB7" t="s">
        <v>259</v>
      </c>
    </row>
    <row r="8" spans="1:28">
      <c r="A8" s="244"/>
      <c r="B8" s="19" t="s">
        <v>18</v>
      </c>
      <c r="C8" s="72">
        <v>23</v>
      </c>
      <c r="D8" s="68">
        <v>23</v>
      </c>
      <c r="E8" s="164">
        <f t="shared" si="0"/>
        <v>6.3535911602209949E-2</v>
      </c>
      <c r="F8" s="68"/>
      <c r="G8" s="3">
        <v>16</v>
      </c>
      <c r="H8" s="70"/>
      <c r="I8" s="22"/>
      <c r="J8" s="23"/>
      <c r="K8" s="223">
        <v>13</v>
      </c>
      <c r="L8" s="233"/>
      <c r="M8" s="233"/>
      <c r="N8" s="233"/>
      <c r="O8" s="233"/>
      <c r="P8" s="233"/>
      <c r="Q8" s="233"/>
      <c r="R8" s="224"/>
      <c r="S8" s="28">
        <v>1</v>
      </c>
      <c r="T8" s="28">
        <v>3</v>
      </c>
      <c r="U8" s="23"/>
      <c r="V8" s="24"/>
      <c r="W8" s="25"/>
      <c r="Y8" s="19"/>
      <c r="Z8" s="215"/>
      <c r="AA8" s="1">
        <f t="shared" si="1"/>
        <v>157</v>
      </c>
      <c r="AB8" t="s">
        <v>260</v>
      </c>
    </row>
    <row r="9" spans="1:28">
      <c r="A9" s="244"/>
      <c r="B9" s="5" t="s">
        <v>19</v>
      </c>
      <c r="C9" s="73">
        <v>1</v>
      </c>
      <c r="D9" s="74">
        <v>1</v>
      </c>
      <c r="E9" s="164">
        <f t="shared" si="0"/>
        <v>2.7624309392265192E-3</v>
      </c>
      <c r="F9" s="69"/>
      <c r="G9" s="3">
        <v>17</v>
      </c>
      <c r="H9" s="71"/>
      <c r="I9" s="22"/>
      <c r="J9" s="29"/>
      <c r="K9" s="225">
        <v>14</v>
      </c>
      <c r="L9" s="238"/>
      <c r="M9" s="238"/>
      <c r="N9" s="238"/>
      <c r="O9" s="238"/>
      <c r="P9" s="238"/>
      <c r="Q9" s="238"/>
      <c r="R9" s="226"/>
      <c r="S9" s="3">
        <v>1</v>
      </c>
      <c r="T9" s="3">
        <v>3</v>
      </c>
      <c r="U9" s="29"/>
      <c r="V9" s="24"/>
      <c r="W9" s="25"/>
      <c r="Y9" s="5"/>
      <c r="Z9" s="215"/>
      <c r="AA9" s="1">
        <f t="shared" si="1"/>
        <v>161</v>
      </c>
      <c r="AB9" t="s">
        <v>261</v>
      </c>
    </row>
    <row r="10" spans="1:28">
      <c r="A10" s="245"/>
      <c r="B10" s="16" t="s">
        <v>252</v>
      </c>
      <c r="C10" s="30"/>
      <c r="D10" s="17"/>
      <c r="E10" s="163"/>
      <c r="F10" s="17"/>
      <c r="G10" s="31"/>
      <c r="H10" s="32"/>
      <c r="I10" s="32"/>
      <c r="J10" s="32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2"/>
      <c r="X10" s="32"/>
      <c r="Y10" s="32"/>
      <c r="Z10" s="32"/>
      <c r="AA10" s="31"/>
      <c r="AB10" s="32"/>
    </row>
    <row r="11" spans="1:28">
      <c r="A11" s="44"/>
      <c r="B11" s="75"/>
      <c r="C11" s="76"/>
      <c r="D11" s="77"/>
      <c r="E11" s="162"/>
      <c r="F11" s="77"/>
      <c r="G11" s="78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80"/>
      <c r="Y11" s="79"/>
      <c r="Z11" s="80"/>
      <c r="AA11" s="80"/>
      <c r="AB11" s="81"/>
    </row>
    <row r="12" spans="1:28" s="60" customFormat="1">
      <c r="A12" s="243" t="s">
        <v>545</v>
      </c>
      <c r="B12" s="57" t="s">
        <v>2664</v>
      </c>
      <c r="C12" s="246" t="s">
        <v>517</v>
      </c>
      <c r="D12" s="246"/>
      <c r="E12" s="163" t="s">
        <v>2663</v>
      </c>
      <c r="F12" s="58"/>
      <c r="G12" s="58" t="s">
        <v>1</v>
      </c>
      <c r="H12" s="59"/>
      <c r="I12" s="230" t="s">
        <v>518</v>
      </c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66" t="s">
        <v>541</v>
      </c>
      <c r="Y12" s="65" t="s">
        <v>539</v>
      </c>
      <c r="Z12" s="18" t="s">
        <v>542</v>
      </c>
      <c r="AA12" s="17" t="s">
        <v>543</v>
      </c>
      <c r="AB12" s="64" t="s">
        <v>540</v>
      </c>
    </row>
    <row r="13" spans="1:28">
      <c r="A13" s="244"/>
      <c r="B13" s="20" t="s">
        <v>21</v>
      </c>
      <c r="C13" s="82">
        <v>4</v>
      </c>
      <c r="D13" s="95">
        <v>4</v>
      </c>
      <c r="E13" s="165">
        <f>C13/SUM(C$13:C$28)</f>
        <v>5.5248618784530384E-3</v>
      </c>
      <c r="F13" s="68"/>
      <c r="G13" s="3">
        <v>10</v>
      </c>
      <c r="H13" s="70"/>
      <c r="I13" s="34"/>
      <c r="J13" s="23"/>
      <c r="K13" s="35">
        <v>6</v>
      </c>
      <c r="L13" s="222">
        <v>10</v>
      </c>
      <c r="M13" s="222"/>
      <c r="N13" s="222"/>
      <c r="O13" s="222"/>
      <c r="P13" s="222"/>
      <c r="Q13" s="222"/>
      <c r="R13" s="222"/>
      <c r="S13" s="222"/>
      <c r="T13" s="225"/>
      <c r="U13" s="23"/>
      <c r="V13" s="36"/>
      <c r="W13" s="37"/>
      <c r="X13" s="1"/>
      <c r="Y13" s="20"/>
      <c r="Z13" s="219" t="s">
        <v>263</v>
      </c>
      <c r="AA13" s="1">
        <f>LEN(AB13)</f>
        <v>194</v>
      </c>
      <c r="AB13" t="s">
        <v>264</v>
      </c>
    </row>
    <row r="14" spans="1:28">
      <c r="A14" s="244"/>
      <c r="B14" s="20" t="s">
        <v>22</v>
      </c>
      <c r="C14" s="72">
        <v>230</v>
      </c>
      <c r="D14" s="68">
        <v>230</v>
      </c>
      <c r="E14" s="166">
        <f t="shared" ref="E14:E28" si="2">C14/SUM(C$13:C$28)</f>
        <v>0.31767955801104975</v>
      </c>
      <c r="F14" s="68"/>
      <c r="G14" s="3">
        <v>11</v>
      </c>
      <c r="H14" s="70"/>
      <c r="I14" s="34"/>
      <c r="J14" s="23"/>
      <c r="K14" s="35">
        <v>6</v>
      </c>
      <c r="L14" s="222">
        <v>11</v>
      </c>
      <c r="M14" s="222"/>
      <c r="N14" s="222"/>
      <c r="O14" s="222"/>
      <c r="P14" s="222"/>
      <c r="Q14" s="222"/>
      <c r="R14" s="222"/>
      <c r="S14" s="222"/>
      <c r="T14" s="225"/>
      <c r="U14" s="23"/>
      <c r="V14" s="36"/>
      <c r="W14" s="37"/>
      <c r="X14" s="1"/>
      <c r="Y14" s="20"/>
      <c r="Z14" s="215"/>
      <c r="AA14" s="1">
        <f t="shared" ref="AA14:AA27" si="3">LEN(AB14)</f>
        <v>198</v>
      </c>
      <c r="AB14" t="s">
        <v>265</v>
      </c>
    </row>
    <row r="15" spans="1:28">
      <c r="A15" s="244"/>
      <c r="B15" s="20" t="s">
        <v>236</v>
      </c>
      <c r="C15" s="72">
        <v>1</v>
      </c>
      <c r="D15" s="68">
        <v>1</v>
      </c>
      <c r="E15" s="166">
        <f t="shared" si="2"/>
        <v>1.3812154696132596E-3</v>
      </c>
      <c r="F15" s="68"/>
      <c r="G15" s="3">
        <v>11</v>
      </c>
      <c r="H15" s="70"/>
      <c r="I15" s="34"/>
      <c r="J15" s="23"/>
      <c r="K15" s="35">
        <v>6</v>
      </c>
      <c r="L15" s="222">
        <v>11</v>
      </c>
      <c r="M15" s="222"/>
      <c r="N15" s="222"/>
      <c r="O15" s="222"/>
      <c r="P15" s="222"/>
      <c r="Q15" s="222"/>
      <c r="R15" s="222"/>
      <c r="S15" s="222"/>
      <c r="T15" s="225"/>
      <c r="U15" s="23"/>
      <c r="V15" s="38"/>
      <c r="W15" s="38"/>
      <c r="X15" s="1" t="s">
        <v>266</v>
      </c>
      <c r="Y15" s="20"/>
      <c r="Z15" s="215"/>
      <c r="AA15" s="1">
        <f t="shared" si="3"/>
        <v>198</v>
      </c>
      <c r="AB15" t="s">
        <v>267</v>
      </c>
    </row>
    <row r="16" spans="1:28">
      <c r="A16" s="244"/>
      <c r="B16" s="20" t="s">
        <v>24</v>
      </c>
      <c r="C16" s="72">
        <v>46</v>
      </c>
      <c r="D16" s="68">
        <v>46</v>
      </c>
      <c r="E16" s="166">
        <f t="shared" si="2"/>
        <v>6.3535911602209949E-2</v>
      </c>
      <c r="F16" s="68"/>
      <c r="G16" s="4">
        <v>12</v>
      </c>
      <c r="H16" s="70"/>
      <c r="I16" s="34"/>
      <c r="J16" s="23"/>
      <c r="K16" s="39">
        <v>6</v>
      </c>
      <c r="L16" s="222">
        <v>12</v>
      </c>
      <c r="M16" s="222"/>
      <c r="N16" s="222"/>
      <c r="O16" s="222"/>
      <c r="P16" s="222"/>
      <c r="Q16" s="222"/>
      <c r="R16" s="222"/>
      <c r="S16" s="222"/>
      <c r="T16" s="225"/>
      <c r="U16" s="23"/>
      <c r="V16" s="36"/>
      <c r="W16" s="37"/>
      <c r="X16" s="1"/>
      <c r="Y16" s="20"/>
      <c r="Z16" s="215"/>
      <c r="AA16" s="1">
        <f t="shared" si="3"/>
        <v>202</v>
      </c>
      <c r="AB16" t="s">
        <v>268</v>
      </c>
    </row>
    <row r="17" spans="1:28">
      <c r="A17" s="244"/>
      <c r="B17" s="20" t="s">
        <v>25</v>
      </c>
      <c r="C17" s="72">
        <v>2</v>
      </c>
      <c r="D17" s="68">
        <v>2</v>
      </c>
      <c r="E17" s="166">
        <f t="shared" si="2"/>
        <v>2.7624309392265192E-3</v>
      </c>
      <c r="F17" s="68"/>
      <c r="G17" s="3">
        <v>12</v>
      </c>
      <c r="H17" s="70"/>
      <c r="I17" s="34"/>
      <c r="J17" s="23"/>
      <c r="K17" s="39">
        <v>7</v>
      </c>
      <c r="L17" s="222">
        <v>11</v>
      </c>
      <c r="M17" s="222"/>
      <c r="N17" s="222"/>
      <c r="O17" s="222"/>
      <c r="P17" s="222"/>
      <c r="Q17" s="222"/>
      <c r="R17" s="222"/>
      <c r="S17" s="222"/>
      <c r="T17" s="225"/>
      <c r="U17" s="23"/>
      <c r="V17" s="36"/>
      <c r="W17" s="37"/>
      <c r="X17" s="1"/>
      <c r="Y17" s="20"/>
      <c r="Z17" s="215"/>
      <c r="AA17" s="1">
        <f t="shared" si="3"/>
        <v>202</v>
      </c>
      <c r="AB17" t="s">
        <v>269</v>
      </c>
    </row>
    <row r="18" spans="1:28">
      <c r="A18" s="244"/>
      <c r="B18" s="20" t="s">
        <v>23</v>
      </c>
      <c r="C18" s="72">
        <v>1</v>
      </c>
      <c r="D18" s="68">
        <v>1</v>
      </c>
      <c r="E18" s="166">
        <f t="shared" si="2"/>
        <v>1.3812154696132596E-3</v>
      </c>
      <c r="F18" s="68"/>
      <c r="G18" s="4">
        <v>12</v>
      </c>
      <c r="H18" s="70"/>
      <c r="I18" s="34"/>
      <c r="J18" s="23"/>
      <c r="K18" s="39">
        <v>6</v>
      </c>
      <c r="L18" s="234">
        <v>4</v>
      </c>
      <c r="M18" s="234"/>
      <c r="N18" s="40">
        <v>1</v>
      </c>
      <c r="O18" s="234">
        <v>8</v>
      </c>
      <c r="P18" s="234"/>
      <c r="Q18" s="234"/>
      <c r="R18" s="234"/>
      <c r="S18" s="234"/>
      <c r="T18" s="223"/>
      <c r="U18" s="23"/>
      <c r="V18" s="36"/>
      <c r="W18" s="37"/>
      <c r="X18" s="1" t="s">
        <v>270</v>
      </c>
      <c r="Y18" s="20"/>
      <c r="Z18" s="215"/>
      <c r="AA18" s="1">
        <f t="shared" si="3"/>
        <v>203</v>
      </c>
      <c r="AB18" t="s">
        <v>271</v>
      </c>
    </row>
    <row r="19" spans="1:28">
      <c r="A19" s="244"/>
      <c r="B19" s="20" t="s">
        <v>26</v>
      </c>
      <c r="C19" s="72">
        <v>63</v>
      </c>
      <c r="D19" s="68">
        <v>63</v>
      </c>
      <c r="E19" s="166">
        <f t="shared" si="2"/>
        <v>8.7016574585635359E-2</v>
      </c>
      <c r="F19" s="68"/>
      <c r="G19" s="3">
        <v>13</v>
      </c>
      <c r="H19" s="70"/>
      <c r="I19" s="34"/>
      <c r="J19" s="23"/>
      <c r="K19" s="39">
        <v>6</v>
      </c>
      <c r="L19" s="222">
        <v>13</v>
      </c>
      <c r="M19" s="222"/>
      <c r="N19" s="222"/>
      <c r="O19" s="222"/>
      <c r="P19" s="222"/>
      <c r="Q19" s="222"/>
      <c r="R19" s="222"/>
      <c r="S19" s="222"/>
      <c r="T19" s="225"/>
      <c r="U19" s="23"/>
      <c r="V19" s="36"/>
      <c r="W19" s="37"/>
      <c r="X19" s="1"/>
      <c r="Y19" s="20"/>
      <c r="Z19" s="215"/>
      <c r="AA19" s="1">
        <f t="shared" si="3"/>
        <v>206</v>
      </c>
      <c r="AB19" t="s">
        <v>272</v>
      </c>
    </row>
    <row r="20" spans="1:28">
      <c r="A20" s="244"/>
      <c r="B20" s="20" t="s">
        <v>27</v>
      </c>
      <c r="C20" s="72">
        <v>1</v>
      </c>
      <c r="D20" s="68">
        <v>1</v>
      </c>
      <c r="E20" s="166">
        <f t="shared" si="2"/>
        <v>1.3812154696132596E-3</v>
      </c>
      <c r="F20" s="68"/>
      <c r="G20" s="3">
        <v>14</v>
      </c>
      <c r="H20" s="70"/>
      <c r="I20" s="34"/>
      <c r="J20" s="23"/>
      <c r="K20" s="39">
        <v>5</v>
      </c>
      <c r="L20" s="222">
        <v>15</v>
      </c>
      <c r="M20" s="222"/>
      <c r="N20" s="222"/>
      <c r="O20" s="222"/>
      <c r="P20" s="222"/>
      <c r="Q20" s="222"/>
      <c r="R20" s="222"/>
      <c r="S20" s="222"/>
      <c r="T20" s="225"/>
      <c r="U20" s="23"/>
      <c r="V20" s="36"/>
      <c r="W20" s="37"/>
      <c r="X20" s="1"/>
      <c r="Y20" s="20"/>
      <c r="Z20" s="215"/>
      <c r="AA20" s="1">
        <f t="shared" si="3"/>
        <v>210</v>
      </c>
      <c r="AB20" t="s">
        <v>273</v>
      </c>
    </row>
    <row r="21" spans="1:28">
      <c r="A21" s="244"/>
      <c r="B21" s="20" t="s">
        <v>28</v>
      </c>
      <c r="C21" s="72">
        <v>251</v>
      </c>
      <c r="D21" s="68">
        <v>251</v>
      </c>
      <c r="E21" s="166">
        <f t="shared" si="2"/>
        <v>0.34668508287292815</v>
      </c>
      <c r="F21" s="68"/>
      <c r="G21" s="3">
        <v>14</v>
      </c>
      <c r="H21" s="70"/>
      <c r="I21" s="34"/>
      <c r="J21" s="23"/>
      <c r="K21" s="39">
        <v>6</v>
      </c>
      <c r="L21" s="222">
        <v>14</v>
      </c>
      <c r="M21" s="222"/>
      <c r="N21" s="222"/>
      <c r="O21" s="222"/>
      <c r="P21" s="222"/>
      <c r="Q21" s="222"/>
      <c r="R21" s="222"/>
      <c r="S21" s="222"/>
      <c r="T21" s="225"/>
      <c r="U21" s="23"/>
      <c r="V21" s="36"/>
      <c r="W21" s="37"/>
      <c r="X21" s="1"/>
      <c r="Y21" s="20"/>
      <c r="Z21" s="215"/>
      <c r="AA21" s="1">
        <f t="shared" si="3"/>
        <v>210</v>
      </c>
      <c r="AB21" t="s">
        <v>274</v>
      </c>
    </row>
    <row r="22" spans="1:28">
      <c r="A22" s="244"/>
      <c r="B22" s="20" t="s">
        <v>29</v>
      </c>
      <c r="C22" s="72">
        <v>1</v>
      </c>
      <c r="D22" s="68">
        <v>1</v>
      </c>
      <c r="E22" s="166">
        <f t="shared" si="2"/>
        <v>1.3812154696132596E-3</v>
      </c>
      <c r="F22" s="68"/>
      <c r="G22" s="3">
        <v>15</v>
      </c>
      <c r="H22" s="70"/>
      <c r="I22" s="34"/>
      <c r="J22" s="23"/>
      <c r="K22" s="39">
        <v>5</v>
      </c>
      <c r="L22" s="222">
        <v>16</v>
      </c>
      <c r="M22" s="222"/>
      <c r="N22" s="222"/>
      <c r="O22" s="222"/>
      <c r="P22" s="222"/>
      <c r="Q22" s="222"/>
      <c r="R22" s="222"/>
      <c r="S22" s="222"/>
      <c r="T22" s="225"/>
      <c r="U22" s="23"/>
      <c r="V22" s="36"/>
      <c r="W22" s="37"/>
      <c r="X22" s="1"/>
      <c r="Y22" s="20"/>
      <c r="Z22" s="215"/>
      <c r="AA22" s="1">
        <f t="shared" si="3"/>
        <v>214</v>
      </c>
      <c r="AB22" t="s">
        <v>275</v>
      </c>
    </row>
    <row r="23" spans="1:28">
      <c r="A23" s="244"/>
      <c r="B23" s="20" t="s">
        <v>30</v>
      </c>
      <c r="C23" s="72">
        <v>81</v>
      </c>
      <c r="D23" s="68">
        <v>81</v>
      </c>
      <c r="E23" s="166">
        <f t="shared" si="2"/>
        <v>0.11187845303867404</v>
      </c>
      <c r="F23" s="68"/>
      <c r="G23" s="4">
        <v>15</v>
      </c>
      <c r="H23" s="70"/>
      <c r="I23" s="34"/>
      <c r="J23" s="23"/>
      <c r="K23" s="39">
        <v>6</v>
      </c>
      <c r="L23" s="222">
        <v>15</v>
      </c>
      <c r="M23" s="222"/>
      <c r="N23" s="222"/>
      <c r="O23" s="222"/>
      <c r="P23" s="222"/>
      <c r="Q23" s="222"/>
      <c r="R23" s="222"/>
      <c r="S23" s="222"/>
      <c r="T23" s="225"/>
      <c r="U23" s="23"/>
      <c r="V23" s="36"/>
      <c r="W23" s="37"/>
      <c r="X23" s="1"/>
      <c r="Y23" s="20"/>
      <c r="Z23" s="215"/>
      <c r="AA23" s="1">
        <f t="shared" si="3"/>
        <v>214</v>
      </c>
      <c r="AB23" t="s">
        <v>276</v>
      </c>
    </row>
    <row r="24" spans="1:28">
      <c r="A24" s="244"/>
      <c r="B24" s="20" t="s">
        <v>31</v>
      </c>
      <c r="C24" s="72">
        <v>23</v>
      </c>
      <c r="D24" s="68">
        <v>23</v>
      </c>
      <c r="E24" s="166">
        <f t="shared" si="2"/>
        <v>3.1767955801104975E-2</v>
      </c>
      <c r="F24" s="68"/>
      <c r="G24" s="4">
        <v>16</v>
      </c>
      <c r="H24" s="70"/>
      <c r="I24" s="34"/>
      <c r="J24" s="23"/>
      <c r="K24" s="39">
        <v>6</v>
      </c>
      <c r="L24" s="222">
        <v>16</v>
      </c>
      <c r="M24" s="222"/>
      <c r="N24" s="222"/>
      <c r="O24" s="222"/>
      <c r="P24" s="222"/>
      <c r="Q24" s="222"/>
      <c r="R24" s="222"/>
      <c r="S24" s="222"/>
      <c r="T24" s="225"/>
      <c r="U24" s="23"/>
      <c r="V24" s="36"/>
      <c r="W24" s="37"/>
      <c r="X24" s="1"/>
      <c r="Y24" s="20"/>
      <c r="Z24" s="215"/>
      <c r="AA24" s="1">
        <f t="shared" si="3"/>
        <v>218</v>
      </c>
      <c r="AB24" t="s">
        <v>277</v>
      </c>
    </row>
    <row r="25" spans="1:28">
      <c r="A25" s="244"/>
      <c r="B25" s="20" t="s">
        <v>32</v>
      </c>
      <c r="C25" s="72">
        <v>1</v>
      </c>
      <c r="D25" s="68">
        <v>1</v>
      </c>
      <c r="E25" s="166">
        <f t="shared" si="2"/>
        <v>1.3812154696132596E-3</v>
      </c>
      <c r="F25" s="68"/>
      <c r="G25" s="3">
        <v>16</v>
      </c>
      <c r="H25" s="70"/>
      <c r="I25" s="34"/>
      <c r="J25" s="23"/>
      <c r="K25" s="39">
        <v>6</v>
      </c>
      <c r="L25" s="3">
        <v>2</v>
      </c>
      <c r="M25" s="41">
        <v>1</v>
      </c>
      <c r="N25" s="234">
        <v>13</v>
      </c>
      <c r="O25" s="234"/>
      <c r="P25" s="234"/>
      <c r="Q25" s="234"/>
      <c r="R25" s="234"/>
      <c r="S25" s="234"/>
      <c r="T25" s="223"/>
      <c r="U25" s="23"/>
      <c r="V25" s="36"/>
      <c r="W25" s="37"/>
      <c r="X25" s="1" t="s">
        <v>258</v>
      </c>
      <c r="Y25" s="20"/>
      <c r="Z25" s="215"/>
      <c r="AA25" s="1">
        <f t="shared" si="3"/>
        <v>218</v>
      </c>
      <c r="AB25" t="s">
        <v>278</v>
      </c>
    </row>
    <row r="26" spans="1:28">
      <c r="A26" s="244"/>
      <c r="B26" s="20" t="s">
        <v>33</v>
      </c>
      <c r="C26" s="72">
        <v>10</v>
      </c>
      <c r="D26" s="68">
        <v>10</v>
      </c>
      <c r="E26" s="166">
        <f t="shared" si="2"/>
        <v>1.3812154696132596E-2</v>
      </c>
      <c r="F26" s="68"/>
      <c r="G26" s="3">
        <v>17</v>
      </c>
      <c r="H26" s="70"/>
      <c r="I26" s="34"/>
      <c r="J26" s="23"/>
      <c r="K26" s="39">
        <v>6</v>
      </c>
      <c r="L26" s="222">
        <v>17</v>
      </c>
      <c r="M26" s="222"/>
      <c r="N26" s="222"/>
      <c r="O26" s="222"/>
      <c r="P26" s="222"/>
      <c r="Q26" s="222"/>
      <c r="R26" s="222"/>
      <c r="S26" s="222"/>
      <c r="T26" s="225"/>
      <c r="U26" s="23"/>
      <c r="V26" s="36"/>
      <c r="W26" s="37"/>
      <c r="X26" s="1"/>
      <c r="Y26" s="20"/>
      <c r="Z26" s="215"/>
      <c r="AA26" s="1">
        <f t="shared" si="3"/>
        <v>222</v>
      </c>
      <c r="AB26" t="s">
        <v>279</v>
      </c>
    </row>
    <row r="27" spans="1:28">
      <c r="A27" s="244"/>
      <c r="B27" s="20" t="s">
        <v>34</v>
      </c>
      <c r="C27" s="72">
        <v>7</v>
      </c>
      <c r="D27" s="68">
        <v>7</v>
      </c>
      <c r="E27" s="166">
        <f t="shared" si="2"/>
        <v>9.6685082872928173E-3</v>
      </c>
      <c r="F27" s="68"/>
      <c r="G27" s="3">
        <v>18</v>
      </c>
      <c r="H27" s="70"/>
      <c r="I27" s="34"/>
      <c r="J27" s="23"/>
      <c r="K27" s="39">
        <v>6</v>
      </c>
      <c r="L27" s="222">
        <v>18</v>
      </c>
      <c r="M27" s="222"/>
      <c r="N27" s="222"/>
      <c r="O27" s="222"/>
      <c r="P27" s="222"/>
      <c r="Q27" s="222"/>
      <c r="R27" s="222"/>
      <c r="S27" s="222"/>
      <c r="T27" s="225"/>
      <c r="U27" s="23"/>
      <c r="V27" s="36"/>
      <c r="W27" s="37"/>
      <c r="X27" s="1"/>
      <c r="Y27" s="20"/>
      <c r="Z27" s="215"/>
      <c r="AA27" s="1">
        <f t="shared" si="3"/>
        <v>226</v>
      </c>
      <c r="AB27" t="s">
        <v>280</v>
      </c>
    </row>
    <row r="28" spans="1:28">
      <c r="A28" s="244"/>
      <c r="B28" s="20" t="s">
        <v>35</v>
      </c>
      <c r="C28" s="73">
        <v>2</v>
      </c>
      <c r="D28" s="74">
        <v>2</v>
      </c>
      <c r="E28" s="167">
        <f t="shared" si="2"/>
        <v>2.7624309392265192E-3</v>
      </c>
      <c r="F28" s="68"/>
      <c r="G28" s="3">
        <v>19</v>
      </c>
      <c r="H28" s="70"/>
      <c r="I28" s="34"/>
      <c r="J28" s="23"/>
      <c r="K28" s="39">
        <v>6</v>
      </c>
      <c r="L28" s="234">
        <v>19</v>
      </c>
      <c r="M28" s="234"/>
      <c r="N28" s="234"/>
      <c r="O28" s="234"/>
      <c r="P28" s="234"/>
      <c r="Q28" s="234"/>
      <c r="R28" s="234"/>
      <c r="S28" s="234"/>
      <c r="T28" s="223"/>
      <c r="U28" s="23"/>
      <c r="V28" s="36"/>
      <c r="W28" s="37"/>
      <c r="X28" s="1"/>
      <c r="Y28" s="20"/>
      <c r="Z28" s="218"/>
      <c r="AA28" s="1">
        <f>LEN(AB28)</f>
        <v>230</v>
      </c>
      <c r="AB28" t="s">
        <v>281</v>
      </c>
    </row>
    <row r="29" spans="1:28">
      <c r="A29" s="245"/>
      <c r="B29" s="16" t="s">
        <v>262</v>
      </c>
      <c r="C29" s="30"/>
      <c r="D29" s="17"/>
      <c r="E29" s="163"/>
      <c r="F29" s="17"/>
      <c r="G29" s="31"/>
      <c r="H29" s="32"/>
      <c r="I29" s="32"/>
      <c r="J29" s="32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2"/>
      <c r="X29" s="32"/>
      <c r="Y29" s="32"/>
      <c r="Z29" s="32"/>
      <c r="AA29" s="31"/>
      <c r="AB29" s="32"/>
    </row>
    <row r="30" spans="1:28">
      <c r="A30" s="44"/>
      <c r="B30" s="75"/>
      <c r="C30" s="76"/>
      <c r="D30" s="77"/>
      <c r="E30" s="162"/>
      <c r="F30" s="77"/>
      <c r="G30" s="78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80"/>
      <c r="Y30" s="79"/>
      <c r="Z30" s="80"/>
      <c r="AA30" s="80"/>
      <c r="AB30" s="81"/>
    </row>
    <row r="31" spans="1:28">
      <c r="A31" s="227" t="s">
        <v>36</v>
      </c>
      <c r="B31" s="16" t="s">
        <v>519</v>
      </c>
      <c r="C31" s="230" t="s">
        <v>517</v>
      </c>
      <c r="D31" s="230"/>
      <c r="E31" s="163" t="s">
        <v>2663</v>
      </c>
      <c r="F31" s="17"/>
      <c r="G31" s="17" t="s">
        <v>1</v>
      </c>
      <c r="H31" s="16"/>
      <c r="I31" s="230" t="s">
        <v>518</v>
      </c>
      <c r="J31" s="230"/>
      <c r="K31" s="230"/>
      <c r="L31" s="230"/>
      <c r="M31" s="230"/>
      <c r="N31" s="230"/>
      <c r="O31" s="230"/>
      <c r="P31" s="230"/>
      <c r="Q31" s="230"/>
      <c r="R31" s="230"/>
      <c r="S31" s="230"/>
      <c r="T31" s="230"/>
      <c r="U31" s="230"/>
      <c r="V31" s="230"/>
      <c r="W31" s="230"/>
      <c r="X31" s="66" t="s">
        <v>541</v>
      </c>
      <c r="Y31" s="65" t="s">
        <v>539</v>
      </c>
      <c r="Z31" s="18" t="s">
        <v>542</v>
      </c>
      <c r="AA31" s="17" t="s">
        <v>543</v>
      </c>
      <c r="AB31" s="64" t="s">
        <v>540</v>
      </c>
    </row>
    <row r="32" spans="1:28">
      <c r="A32" s="228"/>
      <c r="B32" t="s">
        <v>37</v>
      </c>
      <c r="C32" s="72">
        <v>1</v>
      </c>
      <c r="D32" s="68">
        <v>1</v>
      </c>
      <c r="E32" s="166">
        <f>C32/SUM(C$32:C$37)</f>
        <v>2.7624309392265192E-3</v>
      </c>
      <c r="F32" s="68"/>
      <c r="G32" s="3">
        <v>11</v>
      </c>
      <c r="H32" s="44"/>
      <c r="I32" s="34"/>
      <c r="J32" s="23"/>
      <c r="K32" s="225">
        <v>8</v>
      </c>
      <c r="L32" s="226"/>
      <c r="M32" s="42">
        <v>3</v>
      </c>
      <c r="N32" s="43"/>
      <c r="O32" s="44"/>
      <c r="P32" s="44"/>
      <c r="Q32" s="44"/>
      <c r="R32" s="44"/>
      <c r="S32" s="44"/>
      <c r="T32" s="44"/>
      <c r="U32" s="23"/>
      <c r="V32" s="36"/>
      <c r="W32" s="37"/>
      <c r="X32" s="1"/>
      <c r="Z32" s="216" t="s">
        <v>283</v>
      </c>
      <c r="AA32" s="1">
        <f t="shared" ref="AA32:AA37" si="4">LEN(AB32)</f>
        <v>110</v>
      </c>
      <c r="AB32" t="s">
        <v>284</v>
      </c>
    </row>
    <row r="33" spans="1:28">
      <c r="A33" s="228"/>
      <c r="B33" t="s">
        <v>38</v>
      </c>
      <c r="C33" s="72">
        <v>72</v>
      </c>
      <c r="D33" s="68">
        <v>72</v>
      </c>
      <c r="E33" s="166">
        <f t="shared" ref="E33:E37" si="5">C33/SUM(C$32:C$37)</f>
        <v>0.19889502762430938</v>
      </c>
      <c r="F33" s="68"/>
      <c r="G33" s="3">
        <v>12</v>
      </c>
      <c r="H33" s="44"/>
      <c r="I33" s="34"/>
      <c r="J33" s="23"/>
      <c r="K33" s="225">
        <v>9</v>
      </c>
      <c r="L33" s="226"/>
      <c r="M33" s="42">
        <v>3</v>
      </c>
      <c r="N33" s="45"/>
      <c r="O33" s="44"/>
      <c r="P33" s="44"/>
      <c r="Q33" s="44"/>
      <c r="R33" s="44"/>
      <c r="S33" s="44"/>
      <c r="T33" s="44"/>
      <c r="U33" s="23"/>
      <c r="V33" s="36"/>
      <c r="W33" s="37"/>
      <c r="X33" s="1"/>
      <c r="Z33" s="215"/>
      <c r="AA33" s="1">
        <f t="shared" si="4"/>
        <v>114</v>
      </c>
      <c r="AB33" t="s">
        <v>285</v>
      </c>
    </row>
    <row r="34" spans="1:28">
      <c r="A34" s="228"/>
      <c r="B34" t="s">
        <v>39</v>
      </c>
      <c r="C34" s="72">
        <v>1</v>
      </c>
      <c r="D34" s="68">
        <v>1</v>
      </c>
      <c r="E34" s="166">
        <f t="shared" si="5"/>
        <v>2.7624309392265192E-3</v>
      </c>
      <c r="F34" s="68"/>
      <c r="G34" s="3">
        <v>12</v>
      </c>
      <c r="H34" s="44"/>
      <c r="I34" s="34"/>
      <c r="J34" s="23"/>
      <c r="K34" s="225">
        <v>10</v>
      </c>
      <c r="L34" s="226"/>
      <c r="M34" s="42">
        <v>2</v>
      </c>
      <c r="N34" s="45"/>
      <c r="O34" s="44"/>
      <c r="P34" s="44"/>
      <c r="Q34" s="44"/>
      <c r="R34" s="44"/>
      <c r="S34" s="44"/>
      <c r="T34" s="44"/>
      <c r="U34" s="23"/>
      <c r="V34" s="36"/>
      <c r="W34" s="37"/>
      <c r="X34" s="1" t="s">
        <v>258</v>
      </c>
      <c r="Z34" s="215"/>
      <c r="AA34" s="1">
        <f t="shared" si="4"/>
        <v>114</v>
      </c>
      <c r="AB34" t="s">
        <v>286</v>
      </c>
    </row>
    <row r="35" spans="1:28">
      <c r="A35" s="228"/>
      <c r="B35" t="s">
        <v>40</v>
      </c>
      <c r="C35" s="72">
        <v>216</v>
      </c>
      <c r="D35" s="68">
        <v>216</v>
      </c>
      <c r="E35" s="166">
        <f t="shared" si="5"/>
        <v>0.59668508287292821</v>
      </c>
      <c r="F35" s="68"/>
      <c r="G35" s="4">
        <v>13</v>
      </c>
      <c r="H35" s="44"/>
      <c r="I35" s="34"/>
      <c r="J35" s="23"/>
      <c r="K35" s="225">
        <v>10</v>
      </c>
      <c r="L35" s="226"/>
      <c r="M35" s="42">
        <v>3</v>
      </c>
      <c r="N35" s="45"/>
      <c r="O35" s="44"/>
      <c r="P35" s="44"/>
      <c r="Q35" s="44"/>
      <c r="R35" s="44"/>
      <c r="S35" s="44"/>
      <c r="T35" s="44"/>
      <c r="U35" s="23"/>
      <c r="V35" s="36"/>
      <c r="W35" s="37"/>
      <c r="X35" s="1"/>
      <c r="Z35" s="215"/>
      <c r="AA35" s="1">
        <f t="shared" si="4"/>
        <v>118</v>
      </c>
      <c r="AB35" t="s">
        <v>287</v>
      </c>
    </row>
    <row r="36" spans="1:28">
      <c r="A36" s="228"/>
      <c r="B36" t="s">
        <v>41</v>
      </c>
      <c r="C36" s="72">
        <v>69</v>
      </c>
      <c r="D36" s="68">
        <v>69</v>
      </c>
      <c r="E36" s="166">
        <f t="shared" si="5"/>
        <v>0.19060773480662985</v>
      </c>
      <c r="F36" s="68"/>
      <c r="G36" s="4">
        <v>14</v>
      </c>
      <c r="H36" s="44"/>
      <c r="I36" s="34"/>
      <c r="J36" s="23"/>
      <c r="K36" s="225">
        <v>11</v>
      </c>
      <c r="L36" s="226"/>
      <c r="M36" s="42">
        <v>3</v>
      </c>
      <c r="N36" s="45"/>
      <c r="O36" s="44"/>
      <c r="P36" s="44"/>
      <c r="Q36" s="44"/>
      <c r="R36" s="44"/>
      <c r="S36" s="44"/>
      <c r="T36" s="44"/>
      <c r="U36" s="23"/>
      <c r="V36" s="36"/>
      <c r="W36" s="37"/>
      <c r="X36" s="1"/>
      <c r="Z36" s="215"/>
      <c r="AA36" s="1">
        <f t="shared" si="4"/>
        <v>122</v>
      </c>
      <c r="AB36" t="s">
        <v>288</v>
      </c>
    </row>
    <row r="37" spans="1:28">
      <c r="A37" s="228"/>
      <c r="B37" t="s">
        <v>42</v>
      </c>
      <c r="C37" s="72">
        <v>3</v>
      </c>
      <c r="D37" s="68">
        <v>3</v>
      </c>
      <c r="E37" s="166">
        <f t="shared" si="5"/>
        <v>8.2872928176795577E-3</v>
      </c>
      <c r="F37" s="68"/>
      <c r="G37" s="3">
        <v>15</v>
      </c>
      <c r="H37" s="44"/>
      <c r="I37" s="34"/>
      <c r="J37" s="29"/>
      <c r="K37" s="225">
        <v>12</v>
      </c>
      <c r="L37" s="226"/>
      <c r="M37" s="42">
        <v>3</v>
      </c>
      <c r="N37" s="46"/>
      <c r="O37" s="44"/>
      <c r="P37" s="44"/>
      <c r="Q37" s="44"/>
      <c r="R37" s="44"/>
      <c r="S37" s="44"/>
      <c r="T37" s="44"/>
      <c r="U37" s="29"/>
      <c r="V37" s="36"/>
      <c r="W37" s="37"/>
      <c r="X37" s="1"/>
      <c r="Z37" s="215"/>
      <c r="AA37" s="1">
        <f t="shared" si="4"/>
        <v>126</v>
      </c>
      <c r="AB37" t="s">
        <v>289</v>
      </c>
    </row>
    <row r="38" spans="1:28">
      <c r="A38" s="229"/>
      <c r="B38" s="16" t="s">
        <v>282</v>
      </c>
      <c r="C38" s="30"/>
      <c r="D38" s="17"/>
      <c r="E38" s="163"/>
      <c r="F38" s="17"/>
      <c r="G38" s="31"/>
      <c r="H38" s="32"/>
      <c r="I38" s="32"/>
      <c r="J38" s="32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2"/>
      <c r="X38" s="32"/>
      <c r="Y38" s="32"/>
      <c r="Z38" s="32"/>
      <c r="AA38" s="31"/>
      <c r="AB38" s="32"/>
    </row>
    <row r="39" spans="1:28">
      <c r="A39" s="44"/>
      <c r="B39" s="75"/>
      <c r="C39" s="76"/>
      <c r="D39" s="77"/>
      <c r="E39" s="162"/>
      <c r="F39" s="77"/>
      <c r="G39" s="78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80"/>
      <c r="Y39" s="79"/>
      <c r="Z39" s="80"/>
      <c r="AA39" s="80"/>
      <c r="AB39" s="81"/>
    </row>
    <row r="40" spans="1:28">
      <c r="A40" s="243" t="s">
        <v>43</v>
      </c>
      <c r="B40" s="16" t="s">
        <v>520</v>
      </c>
      <c r="C40" s="230" t="s">
        <v>517</v>
      </c>
      <c r="D40" s="230"/>
      <c r="E40" s="163" t="s">
        <v>2663</v>
      </c>
      <c r="F40" s="17"/>
      <c r="G40" s="17" t="s">
        <v>1</v>
      </c>
      <c r="H40" s="16"/>
      <c r="I40" s="230" t="s">
        <v>518</v>
      </c>
      <c r="J40" s="230"/>
      <c r="K40" s="230"/>
      <c r="L40" s="230"/>
      <c r="M40" s="230"/>
      <c r="N40" s="230"/>
      <c r="O40" s="230"/>
      <c r="P40" s="230"/>
      <c r="Q40" s="230"/>
      <c r="R40" s="230"/>
      <c r="S40" s="230"/>
      <c r="T40" s="230"/>
      <c r="U40" s="230"/>
      <c r="V40" s="230"/>
      <c r="W40" s="230"/>
      <c r="X40" s="66" t="s">
        <v>541</v>
      </c>
      <c r="Y40" s="65" t="s">
        <v>539</v>
      </c>
      <c r="Z40" s="18" t="s">
        <v>542</v>
      </c>
      <c r="AA40" s="17" t="s">
        <v>543</v>
      </c>
      <c r="AB40" s="64" t="s">
        <v>540</v>
      </c>
    </row>
    <row r="41" spans="1:28">
      <c r="A41" s="244"/>
      <c r="B41" t="s">
        <v>44</v>
      </c>
      <c r="C41" s="72">
        <v>1</v>
      </c>
      <c r="D41" s="68">
        <v>1</v>
      </c>
      <c r="E41" s="166">
        <f>C41/SUM(C$41:C$67)</f>
        <v>2.7548209366391185E-3</v>
      </c>
      <c r="F41" s="68"/>
      <c r="G41" s="3">
        <v>27</v>
      </c>
      <c r="H41" s="44"/>
      <c r="I41" s="22"/>
      <c r="J41" s="23"/>
      <c r="K41" s="225">
        <v>8</v>
      </c>
      <c r="L41" s="226"/>
      <c r="M41" s="42">
        <v>3</v>
      </c>
      <c r="N41" s="45"/>
      <c r="O41" s="241">
        <v>11</v>
      </c>
      <c r="P41" s="238"/>
      <c r="Q41" s="238"/>
      <c r="R41" s="226"/>
      <c r="S41" s="225">
        <v>5</v>
      </c>
      <c r="T41" s="226"/>
      <c r="U41" s="23"/>
      <c r="V41" s="24"/>
      <c r="W41" s="25"/>
      <c r="X41" s="1"/>
      <c r="Z41" s="215" t="s">
        <v>291</v>
      </c>
      <c r="AA41" s="1">
        <f t="shared" ref="AA41:AA67" si="6">LEN(AB41)</f>
        <v>226</v>
      </c>
      <c r="AB41" t="s">
        <v>292</v>
      </c>
    </row>
    <row r="42" spans="1:28">
      <c r="A42" s="244"/>
      <c r="B42" t="s">
        <v>45</v>
      </c>
      <c r="C42" s="72">
        <v>3</v>
      </c>
      <c r="D42" s="68">
        <v>3</v>
      </c>
      <c r="E42" s="166">
        <f t="shared" ref="E42:E67" si="7">C42/SUM(C$41:C$67)</f>
        <v>8.2644628099173556E-3</v>
      </c>
      <c r="F42" s="68"/>
      <c r="G42" s="3">
        <v>27</v>
      </c>
      <c r="H42" s="44"/>
      <c r="I42" s="22"/>
      <c r="J42" s="23"/>
      <c r="K42" s="225">
        <v>9</v>
      </c>
      <c r="L42" s="226"/>
      <c r="M42" s="42">
        <v>3</v>
      </c>
      <c r="N42" s="45"/>
      <c r="O42" s="241">
        <v>10</v>
      </c>
      <c r="P42" s="238"/>
      <c r="Q42" s="238"/>
      <c r="R42" s="226"/>
      <c r="S42" s="225">
        <v>5</v>
      </c>
      <c r="T42" s="226"/>
      <c r="U42" s="23"/>
      <c r="V42" s="24"/>
      <c r="W42" s="25"/>
      <c r="X42" s="1"/>
      <c r="Z42" s="215"/>
      <c r="AA42" s="1">
        <f t="shared" si="6"/>
        <v>226</v>
      </c>
      <c r="AB42" t="s">
        <v>293</v>
      </c>
    </row>
    <row r="43" spans="1:28">
      <c r="A43" s="244"/>
      <c r="B43" t="s">
        <v>46</v>
      </c>
      <c r="C43" s="72">
        <v>46</v>
      </c>
      <c r="D43" s="68">
        <v>46</v>
      </c>
      <c r="E43" s="166">
        <f t="shared" si="7"/>
        <v>0.12672176308539945</v>
      </c>
      <c r="F43" s="68"/>
      <c r="G43" s="3">
        <v>28</v>
      </c>
      <c r="H43" s="44"/>
      <c r="I43" s="22"/>
      <c r="J43" s="23"/>
      <c r="K43" s="225">
        <v>9</v>
      </c>
      <c r="L43" s="226"/>
      <c r="M43" s="42">
        <v>3</v>
      </c>
      <c r="N43" s="45"/>
      <c r="O43" s="241">
        <v>11</v>
      </c>
      <c r="P43" s="238"/>
      <c r="Q43" s="238"/>
      <c r="R43" s="226"/>
      <c r="S43" s="225">
        <v>5</v>
      </c>
      <c r="T43" s="226"/>
      <c r="U43" s="23"/>
      <c r="V43" s="24"/>
      <c r="W43" s="25"/>
      <c r="X43" s="1"/>
      <c r="Z43" s="215"/>
      <c r="AA43" s="1">
        <f t="shared" si="6"/>
        <v>230</v>
      </c>
      <c r="AB43" t="s">
        <v>294</v>
      </c>
    </row>
    <row r="44" spans="1:28">
      <c r="A44" s="244"/>
      <c r="B44" t="s">
        <v>47</v>
      </c>
      <c r="C44" s="72">
        <v>1</v>
      </c>
      <c r="D44" s="68">
        <v>1</v>
      </c>
      <c r="E44" s="166">
        <f t="shared" si="7"/>
        <v>2.7548209366391185E-3</v>
      </c>
      <c r="F44" s="68"/>
      <c r="G44" s="3">
        <v>28</v>
      </c>
      <c r="H44" s="44"/>
      <c r="I44" s="22"/>
      <c r="J44" s="23"/>
      <c r="K44" s="225">
        <v>9</v>
      </c>
      <c r="L44" s="226"/>
      <c r="M44" s="42">
        <v>3</v>
      </c>
      <c r="N44" s="45"/>
      <c r="O44" s="241">
        <v>11</v>
      </c>
      <c r="P44" s="238"/>
      <c r="Q44" s="238"/>
      <c r="R44" s="226"/>
      <c r="S44" s="225">
        <v>5</v>
      </c>
      <c r="T44" s="226"/>
      <c r="U44" s="23"/>
      <c r="V44" s="47"/>
      <c r="W44" s="48"/>
      <c r="X44" s="1" t="s">
        <v>295</v>
      </c>
      <c r="Z44" s="215"/>
      <c r="AA44" s="1">
        <f t="shared" si="6"/>
        <v>230</v>
      </c>
      <c r="AB44" t="s">
        <v>296</v>
      </c>
    </row>
    <row r="45" spans="1:28">
      <c r="A45" s="244"/>
      <c r="B45" t="s">
        <v>48</v>
      </c>
      <c r="C45" s="72">
        <v>1</v>
      </c>
      <c r="D45" s="68">
        <v>1</v>
      </c>
      <c r="E45" s="166">
        <f t="shared" si="7"/>
        <v>2.7548209366391185E-3</v>
      </c>
      <c r="F45" s="68"/>
      <c r="G45" s="3">
        <v>28</v>
      </c>
      <c r="H45" s="44"/>
      <c r="I45" s="22"/>
      <c r="J45" s="23"/>
      <c r="K45" s="225">
        <v>10</v>
      </c>
      <c r="L45" s="226"/>
      <c r="M45" s="42">
        <v>2</v>
      </c>
      <c r="N45" s="45"/>
      <c r="O45" s="241">
        <v>11</v>
      </c>
      <c r="P45" s="238"/>
      <c r="Q45" s="238"/>
      <c r="R45" s="226"/>
      <c r="S45" s="225">
        <v>5</v>
      </c>
      <c r="T45" s="226"/>
      <c r="U45" s="23"/>
      <c r="V45" s="24"/>
      <c r="W45" s="25"/>
      <c r="X45" s="1"/>
      <c r="Z45" s="215"/>
      <c r="AA45" s="1">
        <f t="shared" si="6"/>
        <v>230</v>
      </c>
      <c r="AB45" t="s">
        <v>297</v>
      </c>
    </row>
    <row r="46" spans="1:28">
      <c r="A46" s="244"/>
      <c r="B46" t="s">
        <v>49</v>
      </c>
      <c r="C46" s="72">
        <v>23</v>
      </c>
      <c r="D46" s="68">
        <v>23</v>
      </c>
      <c r="E46" s="166">
        <f t="shared" si="7"/>
        <v>6.3360881542699726E-2</v>
      </c>
      <c r="F46" s="68"/>
      <c r="G46" s="4">
        <v>28</v>
      </c>
      <c r="H46" s="44"/>
      <c r="I46" s="22"/>
      <c r="J46" s="23"/>
      <c r="K46" s="225">
        <v>10</v>
      </c>
      <c r="L46" s="226"/>
      <c r="M46" s="42">
        <v>3</v>
      </c>
      <c r="N46" s="45"/>
      <c r="O46" s="241">
        <v>10</v>
      </c>
      <c r="P46" s="238"/>
      <c r="Q46" s="238"/>
      <c r="R46" s="226"/>
      <c r="S46" s="225">
        <v>5</v>
      </c>
      <c r="T46" s="226"/>
      <c r="U46" s="23"/>
      <c r="V46" s="24"/>
      <c r="W46" s="25"/>
      <c r="X46" s="1"/>
      <c r="Z46" s="215"/>
      <c r="AA46" s="1">
        <f t="shared" si="6"/>
        <v>230</v>
      </c>
      <c r="AB46" t="s">
        <v>298</v>
      </c>
    </row>
    <row r="47" spans="1:28">
      <c r="A47" s="244"/>
      <c r="B47" t="s">
        <v>50</v>
      </c>
      <c r="C47" s="72">
        <v>1</v>
      </c>
      <c r="D47" s="68">
        <v>1</v>
      </c>
      <c r="E47" s="166">
        <f t="shared" si="7"/>
        <v>2.7548209366391185E-3</v>
      </c>
      <c r="F47" s="68"/>
      <c r="G47" s="3">
        <v>28</v>
      </c>
      <c r="H47" s="44"/>
      <c r="I47" s="22"/>
      <c r="J47" s="23"/>
      <c r="K47" s="225">
        <v>11</v>
      </c>
      <c r="L47" s="226"/>
      <c r="M47" s="42">
        <v>3</v>
      </c>
      <c r="N47" s="45"/>
      <c r="O47" s="241">
        <v>9</v>
      </c>
      <c r="P47" s="238"/>
      <c r="Q47" s="238"/>
      <c r="R47" s="226"/>
      <c r="S47" s="225">
        <v>5</v>
      </c>
      <c r="T47" s="226"/>
      <c r="U47" s="23"/>
      <c r="V47" s="24"/>
      <c r="W47" s="25"/>
      <c r="X47" s="1"/>
      <c r="Z47" s="215"/>
      <c r="AA47" s="1">
        <f t="shared" si="6"/>
        <v>230</v>
      </c>
      <c r="AB47" t="s">
        <v>299</v>
      </c>
    </row>
    <row r="48" spans="1:28">
      <c r="A48" s="244"/>
      <c r="B48" t="s">
        <v>51</v>
      </c>
      <c r="C48" s="72">
        <v>1</v>
      </c>
      <c r="D48" s="68">
        <v>1</v>
      </c>
      <c r="E48" s="166">
        <f t="shared" si="7"/>
        <v>2.7548209366391185E-3</v>
      </c>
      <c r="F48" s="68"/>
      <c r="G48" s="4">
        <v>28</v>
      </c>
      <c r="H48" s="44"/>
      <c r="I48" s="22"/>
      <c r="J48" s="23"/>
      <c r="K48" s="225">
        <v>11</v>
      </c>
      <c r="L48" s="226"/>
      <c r="M48" s="42">
        <v>3</v>
      </c>
      <c r="N48" s="45"/>
      <c r="O48" s="241">
        <v>10</v>
      </c>
      <c r="P48" s="238"/>
      <c r="Q48" s="238"/>
      <c r="R48" s="226"/>
      <c r="S48" s="225">
        <v>4</v>
      </c>
      <c r="T48" s="226"/>
      <c r="U48" s="23"/>
      <c r="V48" s="24"/>
      <c r="W48" s="25"/>
      <c r="X48" s="1"/>
      <c r="Z48" s="215"/>
      <c r="AA48" s="1">
        <f t="shared" si="6"/>
        <v>230</v>
      </c>
      <c r="AB48" t="s">
        <v>300</v>
      </c>
    </row>
    <row r="49" spans="1:28">
      <c r="A49" s="244"/>
      <c r="B49" t="s">
        <v>52</v>
      </c>
      <c r="C49" s="72">
        <v>3</v>
      </c>
      <c r="D49" s="68">
        <v>3</v>
      </c>
      <c r="E49" s="166">
        <f t="shared" si="7"/>
        <v>8.2644628099173556E-3</v>
      </c>
      <c r="F49" s="68"/>
      <c r="G49" s="3">
        <v>29</v>
      </c>
      <c r="H49" s="44"/>
      <c r="I49" s="22"/>
      <c r="J49" s="23"/>
      <c r="K49" s="225">
        <v>9</v>
      </c>
      <c r="L49" s="226"/>
      <c r="M49" s="42">
        <v>3</v>
      </c>
      <c r="N49" s="45"/>
      <c r="O49" s="241">
        <v>11</v>
      </c>
      <c r="P49" s="238"/>
      <c r="Q49" s="238"/>
      <c r="R49" s="226"/>
      <c r="S49" s="225">
        <v>6</v>
      </c>
      <c r="T49" s="226"/>
      <c r="U49" s="23"/>
      <c r="V49" s="24"/>
      <c r="W49" s="25"/>
      <c r="X49" s="1"/>
      <c r="Z49" s="215"/>
      <c r="AA49" s="1">
        <f t="shared" si="6"/>
        <v>234</v>
      </c>
      <c r="AB49" t="s">
        <v>301</v>
      </c>
    </row>
    <row r="50" spans="1:28">
      <c r="A50" s="244"/>
      <c r="B50" t="s">
        <v>53</v>
      </c>
      <c r="C50" s="72">
        <v>15</v>
      </c>
      <c r="D50" s="68">
        <v>15</v>
      </c>
      <c r="E50" s="166">
        <f t="shared" si="7"/>
        <v>4.1322314049586778E-2</v>
      </c>
      <c r="F50" s="68"/>
      <c r="G50" s="3">
        <v>29</v>
      </c>
      <c r="H50" s="44"/>
      <c r="I50" s="22"/>
      <c r="J50" s="23"/>
      <c r="K50" s="225">
        <v>9</v>
      </c>
      <c r="L50" s="226"/>
      <c r="M50" s="42">
        <v>3</v>
      </c>
      <c r="N50" s="45"/>
      <c r="O50" s="241">
        <v>12</v>
      </c>
      <c r="P50" s="238"/>
      <c r="Q50" s="238"/>
      <c r="R50" s="226"/>
      <c r="S50" s="225">
        <v>5</v>
      </c>
      <c r="T50" s="226"/>
      <c r="U50" s="23"/>
      <c r="V50" s="24"/>
      <c r="W50" s="25"/>
      <c r="X50" s="1"/>
      <c r="Z50" s="215"/>
      <c r="AA50" s="1">
        <f t="shared" si="6"/>
        <v>234</v>
      </c>
      <c r="AB50" t="s">
        <v>302</v>
      </c>
    </row>
    <row r="51" spans="1:28">
      <c r="A51" s="244"/>
      <c r="B51" t="s">
        <v>54</v>
      </c>
      <c r="C51" s="72">
        <v>1</v>
      </c>
      <c r="D51" s="68">
        <v>1</v>
      </c>
      <c r="E51" s="166">
        <f t="shared" si="7"/>
        <v>2.7548209366391185E-3</v>
      </c>
      <c r="F51" s="68"/>
      <c r="G51" s="4">
        <v>29</v>
      </c>
      <c r="H51" s="44"/>
      <c r="I51" s="22"/>
      <c r="J51" s="23"/>
      <c r="K51" s="225">
        <v>9</v>
      </c>
      <c r="L51" s="226"/>
      <c r="M51" s="42">
        <v>3</v>
      </c>
      <c r="N51" s="49"/>
      <c r="O51" s="241">
        <v>12</v>
      </c>
      <c r="P51" s="238"/>
      <c r="Q51" s="238"/>
      <c r="R51" s="226"/>
      <c r="S51" s="225">
        <v>5</v>
      </c>
      <c r="T51" s="226"/>
      <c r="U51" s="23"/>
      <c r="V51" s="24"/>
      <c r="W51" s="25"/>
      <c r="X51" s="1" t="s">
        <v>544</v>
      </c>
      <c r="Z51" s="215"/>
      <c r="AA51" s="1">
        <f t="shared" si="6"/>
        <v>234</v>
      </c>
      <c r="AB51" t="s">
        <v>303</v>
      </c>
    </row>
    <row r="52" spans="1:28">
      <c r="A52" s="244"/>
      <c r="B52" t="s">
        <v>55</v>
      </c>
      <c r="C52" s="72">
        <v>140</v>
      </c>
      <c r="D52" s="68">
        <v>140</v>
      </c>
      <c r="E52" s="166">
        <f t="shared" si="7"/>
        <v>0.38567493112947659</v>
      </c>
      <c r="F52" s="68"/>
      <c r="G52" s="3">
        <v>29</v>
      </c>
      <c r="H52" s="44"/>
      <c r="I52" s="22"/>
      <c r="J52" s="23"/>
      <c r="K52" s="225">
        <v>10</v>
      </c>
      <c r="L52" s="226"/>
      <c r="M52" s="42">
        <v>3</v>
      </c>
      <c r="N52" s="45"/>
      <c r="O52" s="241">
        <v>11</v>
      </c>
      <c r="P52" s="238"/>
      <c r="Q52" s="238"/>
      <c r="R52" s="226"/>
      <c r="S52" s="225">
        <v>5</v>
      </c>
      <c r="T52" s="226"/>
      <c r="U52" s="23"/>
      <c r="V52" s="24"/>
      <c r="W52" s="25"/>
      <c r="X52" s="1"/>
      <c r="Z52" s="215"/>
      <c r="AA52" s="1">
        <f t="shared" si="6"/>
        <v>234</v>
      </c>
      <c r="AB52" t="s">
        <v>304</v>
      </c>
    </row>
    <row r="53" spans="1:28">
      <c r="A53" s="244"/>
      <c r="B53" t="s">
        <v>56</v>
      </c>
      <c r="C53" s="72">
        <v>5</v>
      </c>
      <c r="D53" s="68">
        <v>5</v>
      </c>
      <c r="E53" s="166">
        <f t="shared" si="7"/>
        <v>1.3774104683195593E-2</v>
      </c>
      <c r="F53" s="68"/>
      <c r="G53" s="4">
        <v>29</v>
      </c>
      <c r="H53" s="44"/>
      <c r="I53" s="22"/>
      <c r="J53" s="23"/>
      <c r="K53" s="225">
        <v>11</v>
      </c>
      <c r="L53" s="226"/>
      <c r="M53" s="42">
        <v>3</v>
      </c>
      <c r="N53" s="45"/>
      <c r="O53" s="241">
        <v>10</v>
      </c>
      <c r="P53" s="238"/>
      <c r="Q53" s="238"/>
      <c r="R53" s="226"/>
      <c r="S53" s="225">
        <v>5</v>
      </c>
      <c r="T53" s="226"/>
      <c r="U53" s="23"/>
      <c r="V53" s="24"/>
      <c r="W53" s="25"/>
      <c r="X53" s="1"/>
      <c r="Z53" s="215"/>
      <c r="AA53" s="1">
        <f t="shared" si="6"/>
        <v>234</v>
      </c>
      <c r="AB53" t="s">
        <v>305</v>
      </c>
    </row>
    <row r="54" spans="1:28">
      <c r="A54" s="244"/>
      <c r="B54" t="s">
        <v>57</v>
      </c>
      <c r="C54" s="72">
        <v>3</v>
      </c>
      <c r="D54" s="68">
        <v>3</v>
      </c>
      <c r="E54" s="166">
        <f t="shared" si="7"/>
        <v>8.2644628099173556E-3</v>
      </c>
      <c r="F54" s="68"/>
      <c r="G54" s="3">
        <v>30</v>
      </c>
      <c r="H54" s="44"/>
      <c r="I54" s="22"/>
      <c r="J54" s="23"/>
      <c r="K54" s="225">
        <v>9</v>
      </c>
      <c r="L54" s="226"/>
      <c r="M54" s="42">
        <v>3</v>
      </c>
      <c r="N54" s="45"/>
      <c r="O54" s="241">
        <v>13</v>
      </c>
      <c r="P54" s="238"/>
      <c r="Q54" s="238"/>
      <c r="R54" s="226"/>
      <c r="S54" s="225">
        <v>5</v>
      </c>
      <c r="T54" s="226"/>
      <c r="U54" s="23"/>
      <c r="V54" s="24"/>
      <c r="W54" s="25"/>
      <c r="X54" s="1"/>
      <c r="Z54" s="215"/>
      <c r="AA54" s="1">
        <f t="shared" si="6"/>
        <v>238</v>
      </c>
      <c r="AB54" t="s">
        <v>306</v>
      </c>
    </row>
    <row r="55" spans="1:28">
      <c r="A55" s="244"/>
      <c r="B55" t="s">
        <v>58</v>
      </c>
      <c r="C55" s="72">
        <v>4</v>
      </c>
      <c r="D55" s="68">
        <v>4</v>
      </c>
      <c r="E55" s="166">
        <f t="shared" si="7"/>
        <v>1.1019283746556474E-2</v>
      </c>
      <c r="F55" s="68"/>
      <c r="G55" s="3">
        <v>30</v>
      </c>
      <c r="H55" s="44"/>
      <c r="I55" s="22"/>
      <c r="J55" s="23"/>
      <c r="K55" s="225">
        <v>10</v>
      </c>
      <c r="L55" s="226"/>
      <c r="M55" s="42">
        <v>3</v>
      </c>
      <c r="N55" s="45"/>
      <c r="O55" s="241">
        <v>11</v>
      </c>
      <c r="P55" s="238"/>
      <c r="Q55" s="238"/>
      <c r="R55" s="226"/>
      <c r="S55" s="225">
        <v>6</v>
      </c>
      <c r="T55" s="226"/>
      <c r="U55" s="23"/>
      <c r="V55" s="24"/>
      <c r="W55" s="25"/>
      <c r="X55" s="1"/>
      <c r="Z55" s="215"/>
      <c r="AA55" s="1">
        <f t="shared" si="6"/>
        <v>238</v>
      </c>
      <c r="AB55" t="s">
        <v>307</v>
      </c>
    </row>
    <row r="56" spans="1:28">
      <c r="A56" s="244"/>
      <c r="B56" t="s">
        <v>59</v>
      </c>
      <c r="C56" s="72">
        <v>41</v>
      </c>
      <c r="D56" s="68">
        <v>41</v>
      </c>
      <c r="E56" s="166">
        <f t="shared" si="7"/>
        <v>0.11294765840220386</v>
      </c>
      <c r="F56" s="68"/>
      <c r="G56" s="3">
        <v>30</v>
      </c>
      <c r="H56" s="44"/>
      <c r="I56" s="22"/>
      <c r="J56" s="23"/>
      <c r="K56" s="225">
        <v>10</v>
      </c>
      <c r="L56" s="226"/>
      <c r="M56" s="42">
        <v>3</v>
      </c>
      <c r="N56" s="45"/>
      <c r="O56" s="241">
        <v>12</v>
      </c>
      <c r="P56" s="238"/>
      <c r="Q56" s="238"/>
      <c r="R56" s="226"/>
      <c r="S56" s="225">
        <v>5</v>
      </c>
      <c r="T56" s="226"/>
      <c r="U56" s="23"/>
      <c r="V56" s="24"/>
      <c r="W56" s="25"/>
      <c r="X56" s="1"/>
      <c r="Z56" s="215"/>
      <c r="AA56" s="1">
        <f t="shared" si="6"/>
        <v>238</v>
      </c>
      <c r="AB56" t="s">
        <v>308</v>
      </c>
    </row>
    <row r="57" spans="1:28">
      <c r="A57" s="244"/>
      <c r="B57" t="s">
        <v>60</v>
      </c>
      <c r="C57" s="72">
        <v>1</v>
      </c>
      <c r="D57" s="68">
        <v>1</v>
      </c>
      <c r="E57" s="166">
        <f t="shared" si="7"/>
        <v>2.7548209366391185E-3</v>
      </c>
      <c r="F57" s="68"/>
      <c r="G57" s="4">
        <v>30</v>
      </c>
      <c r="H57" s="44"/>
      <c r="I57" s="22"/>
      <c r="J57" s="23"/>
      <c r="K57" s="225">
        <v>11</v>
      </c>
      <c r="L57" s="226"/>
      <c r="M57" s="42">
        <v>3</v>
      </c>
      <c r="N57" s="45"/>
      <c r="O57" s="241">
        <v>10</v>
      </c>
      <c r="P57" s="238"/>
      <c r="Q57" s="238"/>
      <c r="R57" s="226"/>
      <c r="S57" s="225">
        <v>6</v>
      </c>
      <c r="T57" s="226"/>
      <c r="U57" s="23"/>
      <c r="V57" s="24"/>
      <c r="W57" s="25"/>
      <c r="X57" s="1"/>
      <c r="Z57" s="215"/>
      <c r="AA57" s="1">
        <f t="shared" si="6"/>
        <v>238</v>
      </c>
      <c r="AB57" t="s">
        <v>309</v>
      </c>
    </row>
    <row r="58" spans="1:28">
      <c r="A58" s="244"/>
      <c r="B58" t="s">
        <v>61</v>
      </c>
      <c r="C58" s="72">
        <v>38</v>
      </c>
      <c r="D58" s="68">
        <v>38</v>
      </c>
      <c r="E58" s="166">
        <f t="shared" si="7"/>
        <v>0.1046831955922865</v>
      </c>
      <c r="F58" s="68"/>
      <c r="G58" s="4">
        <v>30</v>
      </c>
      <c r="H58" s="44"/>
      <c r="I58" s="22"/>
      <c r="J58" s="23"/>
      <c r="K58" s="225">
        <v>11</v>
      </c>
      <c r="L58" s="226"/>
      <c r="M58" s="42">
        <v>3</v>
      </c>
      <c r="N58" s="45"/>
      <c r="O58" s="241">
        <v>11</v>
      </c>
      <c r="P58" s="238"/>
      <c r="Q58" s="238"/>
      <c r="R58" s="226"/>
      <c r="S58" s="225">
        <v>5</v>
      </c>
      <c r="T58" s="226"/>
      <c r="U58" s="23"/>
      <c r="V58" s="24"/>
      <c r="W58" s="25"/>
      <c r="X58" s="1"/>
      <c r="Z58" s="215"/>
      <c r="AA58" s="1">
        <f t="shared" si="6"/>
        <v>238</v>
      </c>
      <c r="AB58" t="s">
        <v>310</v>
      </c>
    </row>
    <row r="59" spans="1:28">
      <c r="A59" s="244"/>
      <c r="B59" t="s">
        <v>62</v>
      </c>
      <c r="C59" s="72">
        <v>7</v>
      </c>
      <c r="D59" s="68">
        <v>7</v>
      </c>
      <c r="E59" s="166">
        <f t="shared" si="7"/>
        <v>1.928374655647383E-2</v>
      </c>
      <c r="F59" s="68"/>
      <c r="G59" s="3">
        <v>31</v>
      </c>
      <c r="H59" s="44"/>
      <c r="I59" s="22"/>
      <c r="J59" s="23"/>
      <c r="K59" s="225">
        <v>10</v>
      </c>
      <c r="L59" s="226"/>
      <c r="M59" s="42">
        <v>3</v>
      </c>
      <c r="N59" s="45"/>
      <c r="O59" s="241">
        <v>13</v>
      </c>
      <c r="P59" s="238"/>
      <c r="Q59" s="238"/>
      <c r="R59" s="226"/>
      <c r="S59" s="225">
        <v>5</v>
      </c>
      <c r="T59" s="226"/>
      <c r="U59" s="23"/>
      <c r="V59" s="24"/>
      <c r="W59" s="25"/>
      <c r="X59" s="1"/>
      <c r="Z59" s="215"/>
      <c r="AA59" s="1">
        <f t="shared" si="6"/>
        <v>242</v>
      </c>
      <c r="AB59" t="s">
        <v>311</v>
      </c>
    </row>
    <row r="60" spans="1:28">
      <c r="A60" s="244"/>
      <c r="B60" t="s">
        <v>63</v>
      </c>
      <c r="C60" s="72">
        <v>1</v>
      </c>
      <c r="D60" s="68">
        <v>1</v>
      </c>
      <c r="E60" s="166">
        <f t="shared" si="7"/>
        <v>2.7548209366391185E-3</v>
      </c>
      <c r="F60" s="68"/>
      <c r="G60" s="3">
        <v>31</v>
      </c>
      <c r="H60" s="44"/>
      <c r="I60" s="22"/>
      <c r="J60" s="23"/>
      <c r="K60" s="225">
        <v>10</v>
      </c>
      <c r="L60" s="226"/>
      <c r="M60" s="42">
        <v>3</v>
      </c>
      <c r="N60" s="45"/>
      <c r="O60" s="241">
        <v>14</v>
      </c>
      <c r="P60" s="238"/>
      <c r="Q60" s="238"/>
      <c r="R60" s="226"/>
      <c r="S60" s="225">
        <v>4</v>
      </c>
      <c r="T60" s="226"/>
      <c r="U60" s="23"/>
      <c r="V60" s="24"/>
      <c r="W60" s="25"/>
      <c r="X60" s="1"/>
      <c r="Z60" s="215"/>
      <c r="AA60" s="1">
        <f t="shared" si="6"/>
        <v>242</v>
      </c>
      <c r="AB60" t="s">
        <v>312</v>
      </c>
    </row>
    <row r="61" spans="1:28">
      <c r="A61" s="244"/>
      <c r="B61" t="s">
        <v>64</v>
      </c>
      <c r="C61" s="72">
        <v>16</v>
      </c>
      <c r="D61" s="68">
        <v>16</v>
      </c>
      <c r="E61" s="166">
        <f t="shared" si="7"/>
        <v>4.4077134986225897E-2</v>
      </c>
      <c r="F61" s="68"/>
      <c r="G61" s="3">
        <v>31</v>
      </c>
      <c r="H61" s="44"/>
      <c r="I61" s="22"/>
      <c r="J61" s="23"/>
      <c r="K61" s="225">
        <v>11</v>
      </c>
      <c r="L61" s="226"/>
      <c r="M61" s="42">
        <v>3</v>
      </c>
      <c r="N61" s="45"/>
      <c r="O61" s="241">
        <v>12</v>
      </c>
      <c r="P61" s="238"/>
      <c r="Q61" s="238"/>
      <c r="R61" s="226"/>
      <c r="S61" s="225">
        <v>5</v>
      </c>
      <c r="T61" s="226"/>
      <c r="U61" s="23"/>
      <c r="V61" s="24"/>
      <c r="W61" s="25"/>
      <c r="X61" s="1"/>
      <c r="Z61" s="215"/>
      <c r="AA61" s="1">
        <f t="shared" si="6"/>
        <v>242</v>
      </c>
      <c r="AB61" t="s">
        <v>313</v>
      </c>
    </row>
    <row r="62" spans="1:28">
      <c r="A62" s="244"/>
      <c r="B62" t="s">
        <v>65</v>
      </c>
      <c r="C62" s="72">
        <v>1</v>
      </c>
      <c r="D62" s="68">
        <v>1</v>
      </c>
      <c r="E62" s="166">
        <f t="shared" si="7"/>
        <v>2.7548209366391185E-3</v>
      </c>
      <c r="F62" s="68"/>
      <c r="G62" s="4">
        <v>31</v>
      </c>
      <c r="H62" s="44"/>
      <c r="I62" s="22"/>
      <c r="J62" s="23"/>
      <c r="K62" s="225">
        <v>12</v>
      </c>
      <c r="L62" s="226"/>
      <c r="M62" s="42">
        <v>3</v>
      </c>
      <c r="N62" s="45"/>
      <c r="O62" s="241">
        <v>11</v>
      </c>
      <c r="P62" s="238"/>
      <c r="Q62" s="238"/>
      <c r="R62" s="226"/>
      <c r="S62" s="225">
        <v>5</v>
      </c>
      <c r="T62" s="226"/>
      <c r="U62" s="23"/>
      <c r="V62" s="24"/>
      <c r="W62" s="25"/>
      <c r="X62" s="1"/>
      <c r="Z62" s="215"/>
      <c r="AA62" s="1">
        <f t="shared" si="6"/>
        <v>242</v>
      </c>
      <c r="AB62" t="s">
        <v>314</v>
      </c>
    </row>
    <row r="63" spans="1:28">
      <c r="A63" s="244"/>
      <c r="B63" t="s">
        <v>66</v>
      </c>
      <c r="C63" s="72">
        <v>1</v>
      </c>
      <c r="D63" s="68">
        <v>1</v>
      </c>
      <c r="E63" s="166">
        <f t="shared" si="7"/>
        <v>2.7548209366391185E-3</v>
      </c>
      <c r="F63" s="68"/>
      <c r="G63" s="4">
        <v>31</v>
      </c>
      <c r="H63" s="44"/>
      <c r="I63" s="22"/>
      <c r="J63" s="23"/>
      <c r="K63" s="225">
        <v>12</v>
      </c>
      <c r="L63" s="226"/>
      <c r="M63" s="42">
        <v>3</v>
      </c>
      <c r="N63" s="45"/>
      <c r="O63" s="241">
        <v>12</v>
      </c>
      <c r="P63" s="238"/>
      <c r="Q63" s="238"/>
      <c r="R63" s="226"/>
      <c r="S63" s="225">
        <v>4</v>
      </c>
      <c r="T63" s="226"/>
      <c r="U63" s="23"/>
      <c r="V63" s="24"/>
      <c r="W63" s="25"/>
      <c r="X63" s="1"/>
      <c r="Z63" s="215"/>
      <c r="AA63" s="1">
        <f t="shared" si="6"/>
        <v>242</v>
      </c>
      <c r="AB63" t="s">
        <v>315</v>
      </c>
    </row>
    <row r="64" spans="1:28">
      <c r="A64" s="244"/>
      <c r="B64" t="s">
        <v>67</v>
      </c>
      <c r="C64" s="72">
        <v>1</v>
      </c>
      <c r="D64" s="68">
        <v>1</v>
      </c>
      <c r="E64" s="166">
        <f t="shared" si="7"/>
        <v>2.7548209366391185E-3</v>
      </c>
      <c r="F64" s="68"/>
      <c r="G64" s="3">
        <v>32</v>
      </c>
      <c r="H64" s="44"/>
      <c r="I64" s="22"/>
      <c r="J64" s="23"/>
      <c r="K64" s="225">
        <v>10</v>
      </c>
      <c r="L64" s="226"/>
      <c r="M64" s="42">
        <v>3</v>
      </c>
      <c r="N64" s="45"/>
      <c r="O64" s="241">
        <v>14</v>
      </c>
      <c r="P64" s="238"/>
      <c r="Q64" s="238"/>
      <c r="R64" s="226"/>
      <c r="S64" s="225">
        <v>5</v>
      </c>
      <c r="T64" s="226"/>
      <c r="U64" s="23"/>
      <c r="V64" s="24"/>
      <c r="W64" s="25"/>
      <c r="X64" s="1"/>
      <c r="Z64" s="215"/>
      <c r="AA64" s="1">
        <f t="shared" si="6"/>
        <v>246</v>
      </c>
      <c r="AB64" t="s">
        <v>316</v>
      </c>
    </row>
    <row r="65" spans="1:28">
      <c r="A65" s="244"/>
      <c r="B65" t="s">
        <v>68</v>
      </c>
      <c r="C65" s="72">
        <v>4</v>
      </c>
      <c r="D65" s="68">
        <v>4</v>
      </c>
      <c r="E65" s="166">
        <f t="shared" si="7"/>
        <v>1.1019283746556474E-2</v>
      </c>
      <c r="F65" s="68"/>
      <c r="G65" s="3">
        <v>32</v>
      </c>
      <c r="H65" s="44"/>
      <c r="I65" s="22"/>
      <c r="J65" s="23"/>
      <c r="K65" s="225">
        <v>11</v>
      </c>
      <c r="L65" s="226"/>
      <c r="M65" s="42">
        <v>3</v>
      </c>
      <c r="N65" s="45"/>
      <c r="O65" s="241">
        <v>13</v>
      </c>
      <c r="P65" s="238"/>
      <c r="Q65" s="238"/>
      <c r="R65" s="226"/>
      <c r="S65" s="225">
        <v>5</v>
      </c>
      <c r="T65" s="226"/>
      <c r="U65" s="23"/>
      <c r="V65" s="24"/>
      <c r="W65" s="25"/>
      <c r="X65" s="1"/>
      <c r="Z65" s="215"/>
      <c r="AA65" s="1">
        <f t="shared" si="6"/>
        <v>246</v>
      </c>
      <c r="AB65" t="s">
        <v>317</v>
      </c>
    </row>
    <row r="66" spans="1:28">
      <c r="A66" s="244"/>
      <c r="B66" t="s">
        <v>69</v>
      </c>
      <c r="C66" s="72">
        <v>3</v>
      </c>
      <c r="D66" s="68">
        <v>3</v>
      </c>
      <c r="E66" s="166">
        <f t="shared" si="7"/>
        <v>8.2644628099173556E-3</v>
      </c>
      <c r="F66" s="68"/>
      <c r="G66" s="3">
        <v>33</v>
      </c>
      <c r="H66" s="44"/>
      <c r="I66" s="22"/>
      <c r="J66" s="23"/>
      <c r="K66" s="225">
        <v>11</v>
      </c>
      <c r="L66" s="226"/>
      <c r="M66" s="42">
        <v>3</v>
      </c>
      <c r="N66" s="45"/>
      <c r="O66" s="241">
        <v>14</v>
      </c>
      <c r="P66" s="238"/>
      <c r="Q66" s="238"/>
      <c r="R66" s="226"/>
      <c r="S66" s="225">
        <v>5</v>
      </c>
      <c r="T66" s="226"/>
      <c r="U66" s="23"/>
      <c r="V66" s="24"/>
      <c r="W66" s="25"/>
      <c r="X66" s="1"/>
      <c r="Z66" s="215"/>
      <c r="AA66" s="1">
        <f t="shared" si="6"/>
        <v>250</v>
      </c>
      <c r="AB66" t="s">
        <v>318</v>
      </c>
    </row>
    <row r="67" spans="1:28">
      <c r="A67" s="244"/>
      <c r="B67" t="s">
        <v>70</v>
      </c>
      <c r="C67" s="72">
        <v>1</v>
      </c>
      <c r="D67" s="68">
        <v>1</v>
      </c>
      <c r="E67" s="166">
        <f t="shared" si="7"/>
        <v>2.7548209366391185E-3</v>
      </c>
      <c r="F67" s="68"/>
      <c r="G67" s="3">
        <v>34</v>
      </c>
      <c r="H67" s="44"/>
      <c r="I67" s="22"/>
      <c r="J67" s="23"/>
      <c r="K67" s="225">
        <v>12</v>
      </c>
      <c r="L67" s="226"/>
      <c r="M67" s="42">
        <v>3</v>
      </c>
      <c r="N67" s="45"/>
      <c r="O67" s="241">
        <v>14</v>
      </c>
      <c r="P67" s="238"/>
      <c r="Q67" s="238"/>
      <c r="R67" s="226"/>
      <c r="S67" s="225">
        <v>5</v>
      </c>
      <c r="T67" s="226"/>
      <c r="U67" s="23"/>
      <c r="V67" s="24"/>
      <c r="W67" s="25"/>
      <c r="X67" s="1"/>
      <c r="Z67" s="215"/>
      <c r="AA67" s="1">
        <f t="shared" si="6"/>
        <v>254</v>
      </c>
      <c r="AB67" t="s">
        <v>319</v>
      </c>
    </row>
    <row r="68" spans="1:28">
      <c r="A68" s="245"/>
      <c r="B68" s="16" t="s">
        <v>290</v>
      </c>
      <c r="C68" s="30"/>
      <c r="D68" s="17"/>
      <c r="E68" s="163"/>
      <c r="F68" s="17"/>
      <c r="G68" s="31"/>
      <c r="H68" s="32"/>
      <c r="I68" s="32"/>
      <c r="J68" s="32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2"/>
      <c r="X68" s="32"/>
      <c r="Y68" s="32"/>
      <c r="Z68" s="32"/>
      <c r="AA68" s="31"/>
      <c r="AB68" s="32"/>
    </row>
    <row r="69" spans="1:28">
      <c r="A69" s="44"/>
      <c r="B69" s="75"/>
      <c r="C69" s="76"/>
      <c r="D69" s="77"/>
      <c r="E69" s="162"/>
      <c r="F69" s="77"/>
      <c r="G69" s="78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80"/>
      <c r="Y69" s="79"/>
      <c r="Z69" s="80"/>
      <c r="AA69" s="80"/>
      <c r="AB69" s="81"/>
    </row>
    <row r="70" spans="1:28">
      <c r="A70" s="227" t="s">
        <v>71</v>
      </c>
      <c r="B70" s="16" t="s">
        <v>521</v>
      </c>
      <c r="C70" s="230" t="s">
        <v>517</v>
      </c>
      <c r="D70" s="230"/>
      <c r="E70" s="163" t="s">
        <v>2663</v>
      </c>
      <c r="F70" s="17"/>
      <c r="G70" s="17" t="s">
        <v>1</v>
      </c>
      <c r="H70" s="16"/>
      <c r="I70" s="230" t="s">
        <v>518</v>
      </c>
      <c r="J70" s="230"/>
      <c r="K70" s="230"/>
      <c r="L70" s="230"/>
      <c r="M70" s="230"/>
      <c r="N70" s="230"/>
      <c r="O70" s="230"/>
      <c r="P70" s="230"/>
      <c r="Q70" s="230"/>
      <c r="R70" s="230"/>
      <c r="S70" s="230"/>
      <c r="T70" s="230"/>
      <c r="U70" s="230"/>
      <c r="V70" s="230"/>
      <c r="W70" s="230"/>
      <c r="X70" s="66" t="s">
        <v>541</v>
      </c>
      <c r="Y70" s="65" t="s">
        <v>539</v>
      </c>
      <c r="Z70" s="18" t="s">
        <v>542</v>
      </c>
      <c r="AA70" s="17" t="s">
        <v>543</v>
      </c>
      <c r="AB70" s="64" t="s">
        <v>540</v>
      </c>
    </row>
    <row r="71" spans="1:28">
      <c r="A71" s="228"/>
      <c r="B71" t="s">
        <v>72</v>
      </c>
      <c r="C71" s="72">
        <v>3</v>
      </c>
      <c r="D71" s="68">
        <v>3</v>
      </c>
      <c r="E71" s="166">
        <f>C71/SUM(C$71:C$84)</f>
        <v>8.2872928176795577E-3</v>
      </c>
      <c r="F71" s="68"/>
      <c r="G71" s="3">
        <v>21</v>
      </c>
      <c r="H71" s="44"/>
      <c r="I71" s="50"/>
      <c r="J71" s="23"/>
      <c r="K71" s="51">
        <v>4</v>
      </c>
      <c r="L71" s="51">
        <v>1</v>
      </c>
      <c r="M71" s="231">
        <v>8</v>
      </c>
      <c r="N71" s="242"/>
      <c r="O71" s="232"/>
      <c r="P71" s="231">
        <v>8</v>
      </c>
      <c r="Q71" s="242"/>
      <c r="R71" s="232"/>
      <c r="S71" s="231">
        <v>2</v>
      </c>
      <c r="T71" s="232"/>
      <c r="U71" s="23"/>
      <c r="V71" s="24"/>
      <c r="W71" s="25"/>
      <c r="X71" s="1"/>
      <c r="Z71" s="56" t="s">
        <v>321</v>
      </c>
      <c r="AA71" s="1">
        <f t="shared" ref="AA71:AA84" si="8">LEN(AB71)</f>
        <v>169</v>
      </c>
      <c r="AB71" t="s">
        <v>322</v>
      </c>
    </row>
    <row r="72" spans="1:28">
      <c r="A72" s="228"/>
      <c r="B72" t="s">
        <v>73</v>
      </c>
      <c r="C72" s="72">
        <v>35</v>
      </c>
      <c r="D72" s="68">
        <v>35</v>
      </c>
      <c r="E72" s="166">
        <f t="shared" ref="E72:E84" si="9">C72/SUM(C$71:C$84)</f>
        <v>9.668508287292818E-2</v>
      </c>
      <c r="F72" s="68"/>
      <c r="G72" s="3">
        <v>22</v>
      </c>
      <c r="H72" s="44"/>
      <c r="I72" s="50"/>
      <c r="J72" s="23"/>
      <c r="K72" s="51">
        <v>4</v>
      </c>
      <c r="L72" s="51">
        <v>1</v>
      </c>
      <c r="M72" s="231">
        <v>9</v>
      </c>
      <c r="N72" s="242"/>
      <c r="O72" s="232"/>
      <c r="P72" s="231">
        <v>8</v>
      </c>
      <c r="Q72" s="242"/>
      <c r="R72" s="232"/>
      <c r="S72" s="231">
        <v>2</v>
      </c>
      <c r="T72" s="232"/>
      <c r="U72" s="23"/>
      <c r="V72" s="24"/>
      <c r="W72" s="25"/>
      <c r="X72" s="1"/>
      <c r="Z72" s="56"/>
      <c r="AA72" s="1">
        <f t="shared" si="8"/>
        <v>173</v>
      </c>
      <c r="AB72" t="s">
        <v>323</v>
      </c>
    </row>
    <row r="73" spans="1:28">
      <c r="A73" s="228"/>
      <c r="B73" t="s">
        <v>74</v>
      </c>
      <c r="C73" s="72">
        <v>1</v>
      </c>
      <c r="D73" s="68">
        <v>1</v>
      </c>
      <c r="E73" s="166">
        <f t="shared" si="9"/>
        <v>2.7624309392265192E-3</v>
      </c>
      <c r="F73" s="68"/>
      <c r="G73" s="3">
        <v>22</v>
      </c>
      <c r="H73" s="44"/>
      <c r="I73" s="50"/>
      <c r="J73" s="23"/>
      <c r="K73" s="51">
        <v>4</v>
      </c>
      <c r="L73" s="51">
        <v>1</v>
      </c>
      <c r="M73" s="231">
        <v>10</v>
      </c>
      <c r="N73" s="242"/>
      <c r="O73" s="232"/>
      <c r="P73" s="231">
        <v>7</v>
      </c>
      <c r="Q73" s="242"/>
      <c r="R73" s="232"/>
      <c r="S73" s="231">
        <v>2</v>
      </c>
      <c r="T73" s="232"/>
      <c r="U73" s="23"/>
      <c r="V73" s="24"/>
      <c r="W73" s="25"/>
      <c r="X73" s="1"/>
      <c r="Z73" s="56"/>
      <c r="AA73" s="1">
        <f t="shared" si="8"/>
        <v>173</v>
      </c>
      <c r="AB73" t="s">
        <v>324</v>
      </c>
    </row>
    <row r="74" spans="1:28">
      <c r="A74" s="228"/>
      <c r="B74" t="s">
        <v>75</v>
      </c>
      <c r="C74" s="72">
        <v>5</v>
      </c>
      <c r="D74" s="68">
        <v>5</v>
      </c>
      <c r="E74" s="166">
        <f t="shared" si="9"/>
        <v>1.3812154696132596E-2</v>
      </c>
      <c r="F74" s="68"/>
      <c r="G74" s="3">
        <v>23</v>
      </c>
      <c r="H74" s="44"/>
      <c r="I74" s="50"/>
      <c r="J74" s="23"/>
      <c r="K74" s="51">
        <v>4</v>
      </c>
      <c r="L74" s="51">
        <v>1</v>
      </c>
      <c r="M74" s="231">
        <v>9</v>
      </c>
      <c r="N74" s="242"/>
      <c r="O74" s="232"/>
      <c r="P74" s="231">
        <v>9</v>
      </c>
      <c r="Q74" s="242"/>
      <c r="R74" s="232"/>
      <c r="S74" s="231">
        <v>2</v>
      </c>
      <c r="T74" s="232"/>
      <c r="U74" s="23"/>
      <c r="V74" s="24"/>
      <c r="W74" s="25"/>
      <c r="X74" s="1"/>
      <c r="Z74" s="56"/>
      <c r="AA74" s="1">
        <f t="shared" si="8"/>
        <v>177</v>
      </c>
      <c r="AB74" t="s">
        <v>325</v>
      </c>
    </row>
    <row r="75" spans="1:28">
      <c r="A75" s="228"/>
      <c r="B75" t="s">
        <v>76</v>
      </c>
      <c r="C75" s="72">
        <v>116</v>
      </c>
      <c r="D75" s="68">
        <v>116</v>
      </c>
      <c r="E75" s="166">
        <f t="shared" si="9"/>
        <v>0.32044198895027626</v>
      </c>
      <c r="F75" s="68"/>
      <c r="G75" s="4">
        <v>23</v>
      </c>
      <c r="H75" s="44"/>
      <c r="I75" s="50"/>
      <c r="J75" s="23"/>
      <c r="K75" s="51">
        <v>4</v>
      </c>
      <c r="L75" s="51">
        <v>1</v>
      </c>
      <c r="M75" s="231">
        <v>10</v>
      </c>
      <c r="N75" s="242"/>
      <c r="O75" s="232"/>
      <c r="P75" s="231">
        <v>8</v>
      </c>
      <c r="Q75" s="242"/>
      <c r="R75" s="232"/>
      <c r="S75" s="231">
        <v>2</v>
      </c>
      <c r="T75" s="232"/>
      <c r="U75" s="23"/>
      <c r="V75" s="24"/>
      <c r="W75" s="25"/>
      <c r="X75" s="1"/>
      <c r="Z75" s="56"/>
      <c r="AA75" s="1">
        <f t="shared" si="8"/>
        <v>177</v>
      </c>
      <c r="AB75" t="s">
        <v>326</v>
      </c>
    </row>
    <row r="76" spans="1:28">
      <c r="A76" s="228"/>
      <c r="B76" t="s">
        <v>77</v>
      </c>
      <c r="C76" s="72">
        <v>1</v>
      </c>
      <c r="D76" s="68">
        <v>1</v>
      </c>
      <c r="E76" s="166">
        <f t="shared" si="9"/>
        <v>2.7624309392265192E-3</v>
      </c>
      <c r="F76" s="68"/>
      <c r="G76" s="4">
        <v>23</v>
      </c>
      <c r="H76" s="44"/>
      <c r="I76" s="50"/>
      <c r="J76" s="23"/>
      <c r="K76" s="51">
        <v>4</v>
      </c>
      <c r="L76" s="51">
        <v>1</v>
      </c>
      <c r="M76" s="231">
        <v>11</v>
      </c>
      <c r="N76" s="242"/>
      <c r="O76" s="232"/>
      <c r="P76" s="231">
        <v>7</v>
      </c>
      <c r="Q76" s="242"/>
      <c r="R76" s="232"/>
      <c r="S76" s="231">
        <v>2</v>
      </c>
      <c r="T76" s="232"/>
      <c r="U76" s="23"/>
      <c r="V76" s="24"/>
      <c r="W76" s="25"/>
      <c r="X76" s="1"/>
      <c r="Z76" s="56"/>
      <c r="AA76" s="1">
        <f t="shared" si="8"/>
        <v>177</v>
      </c>
      <c r="AB76" t="s">
        <v>327</v>
      </c>
    </row>
    <row r="77" spans="1:28">
      <c r="A77" s="228"/>
      <c r="B77" t="s">
        <v>78</v>
      </c>
      <c r="C77" s="72">
        <v>1</v>
      </c>
      <c r="D77" s="68">
        <v>1</v>
      </c>
      <c r="E77" s="166">
        <f t="shared" si="9"/>
        <v>2.7624309392265192E-3</v>
      </c>
      <c r="F77" s="68"/>
      <c r="G77" s="3">
        <v>24</v>
      </c>
      <c r="H77" s="44"/>
      <c r="I77" s="50"/>
      <c r="J77" s="23"/>
      <c r="K77" s="51">
        <v>4</v>
      </c>
      <c r="L77" s="51">
        <v>1</v>
      </c>
      <c r="M77" s="231">
        <v>10</v>
      </c>
      <c r="N77" s="242"/>
      <c r="O77" s="232"/>
      <c r="P77" s="231">
        <v>9</v>
      </c>
      <c r="Q77" s="242"/>
      <c r="R77" s="232"/>
      <c r="S77" s="231">
        <v>2</v>
      </c>
      <c r="T77" s="232"/>
      <c r="U77" s="23"/>
      <c r="V77" s="24"/>
      <c r="W77" s="25"/>
      <c r="X77" s="1"/>
      <c r="Z77" s="56"/>
      <c r="AA77" s="1">
        <f t="shared" si="8"/>
        <v>181</v>
      </c>
      <c r="AB77" t="s">
        <v>328</v>
      </c>
    </row>
    <row r="78" spans="1:28">
      <c r="A78" s="228"/>
      <c r="B78" t="s">
        <v>79</v>
      </c>
      <c r="C78" s="72">
        <v>2</v>
      </c>
      <c r="D78" s="68">
        <v>2</v>
      </c>
      <c r="E78" s="166">
        <f t="shared" si="9"/>
        <v>5.5248618784530384E-3</v>
      </c>
      <c r="F78" s="68"/>
      <c r="G78" s="3">
        <v>24</v>
      </c>
      <c r="H78" s="44"/>
      <c r="I78" s="50"/>
      <c r="J78" s="23"/>
      <c r="K78" s="51">
        <v>4</v>
      </c>
      <c r="L78" s="51">
        <v>1</v>
      </c>
      <c r="M78" s="231">
        <v>11</v>
      </c>
      <c r="N78" s="242"/>
      <c r="O78" s="232"/>
      <c r="P78" s="231">
        <v>8</v>
      </c>
      <c r="Q78" s="242"/>
      <c r="R78" s="232"/>
      <c r="S78" s="24">
        <v>1</v>
      </c>
      <c r="T78" s="41">
        <v>1</v>
      </c>
      <c r="U78" s="23"/>
      <c r="V78" s="24"/>
      <c r="W78" s="25"/>
      <c r="X78" s="1" t="s">
        <v>258</v>
      </c>
      <c r="Z78" s="56"/>
      <c r="AA78" s="1">
        <f t="shared" si="8"/>
        <v>181</v>
      </c>
      <c r="AB78" t="s">
        <v>329</v>
      </c>
    </row>
    <row r="79" spans="1:28">
      <c r="A79" s="228"/>
      <c r="B79" t="s">
        <v>80</v>
      </c>
      <c r="C79" s="72">
        <v>155</v>
      </c>
      <c r="D79" s="68">
        <v>155</v>
      </c>
      <c r="E79" s="166">
        <f t="shared" si="9"/>
        <v>0.42817679558011051</v>
      </c>
      <c r="F79" s="68"/>
      <c r="G79" s="3">
        <v>24</v>
      </c>
      <c r="H79" s="44"/>
      <c r="I79" s="50"/>
      <c r="J79" s="23"/>
      <c r="K79" s="51">
        <v>4</v>
      </c>
      <c r="L79" s="51">
        <v>1</v>
      </c>
      <c r="M79" s="231">
        <v>11</v>
      </c>
      <c r="N79" s="242"/>
      <c r="O79" s="232"/>
      <c r="P79" s="231">
        <v>8</v>
      </c>
      <c r="Q79" s="242"/>
      <c r="R79" s="232"/>
      <c r="S79" s="231">
        <v>2</v>
      </c>
      <c r="T79" s="232"/>
      <c r="U79" s="23"/>
      <c r="V79" s="24"/>
      <c r="W79" s="25"/>
      <c r="X79" s="1"/>
      <c r="Z79" s="56"/>
      <c r="AA79" s="1">
        <f t="shared" si="8"/>
        <v>181</v>
      </c>
      <c r="AB79" t="s">
        <v>330</v>
      </c>
    </row>
    <row r="80" spans="1:28">
      <c r="A80" s="228"/>
      <c r="B80" t="s">
        <v>81</v>
      </c>
      <c r="C80" s="72">
        <v>3</v>
      </c>
      <c r="D80" s="68">
        <v>3</v>
      </c>
      <c r="E80" s="166">
        <f t="shared" si="9"/>
        <v>8.2872928176795577E-3</v>
      </c>
      <c r="F80" s="68"/>
      <c r="G80" s="4">
        <v>25</v>
      </c>
      <c r="H80" s="44"/>
      <c r="I80" s="50"/>
      <c r="J80" s="23"/>
      <c r="K80" s="51">
        <v>4</v>
      </c>
      <c r="L80" s="51">
        <v>1</v>
      </c>
      <c r="M80" s="231">
        <v>11</v>
      </c>
      <c r="N80" s="242"/>
      <c r="O80" s="232"/>
      <c r="P80" s="231">
        <v>9</v>
      </c>
      <c r="Q80" s="242"/>
      <c r="R80" s="232"/>
      <c r="S80" s="231">
        <v>2</v>
      </c>
      <c r="T80" s="232"/>
      <c r="U80" s="23"/>
      <c r="V80" s="24"/>
      <c r="W80" s="25"/>
      <c r="X80" s="1"/>
      <c r="Z80" s="56"/>
      <c r="AA80" s="1">
        <f t="shared" si="8"/>
        <v>185</v>
      </c>
      <c r="AB80" t="s">
        <v>331</v>
      </c>
    </row>
    <row r="81" spans="1:28">
      <c r="A81" s="228"/>
      <c r="B81" t="s">
        <v>82</v>
      </c>
      <c r="C81" s="72">
        <v>35</v>
      </c>
      <c r="D81" s="68">
        <v>35</v>
      </c>
      <c r="E81" s="166">
        <f t="shared" si="9"/>
        <v>9.668508287292818E-2</v>
      </c>
      <c r="F81" s="68"/>
      <c r="G81" s="3">
        <v>25</v>
      </c>
      <c r="H81" s="44"/>
      <c r="I81" s="50"/>
      <c r="J81" s="23"/>
      <c r="K81" s="51">
        <v>4</v>
      </c>
      <c r="L81" s="51">
        <v>1</v>
      </c>
      <c r="M81" s="231">
        <v>12</v>
      </c>
      <c r="N81" s="242"/>
      <c r="O81" s="232"/>
      <c r="P81" s="231">
        <v>8</v>
      </c>
      <c r="Q81" s="242"/>
      <c r="R81" s="232"/>
      <c r="S81" s="231">
        <v>2</v>
      </c>
      <c r="T81" s="232"/>
      <c r="U81" s="23"/>
      <c r="V81" s="24"/>
      <c r="W81" s="25"/>
      <c r="X81" s="1"/>
      <c r="Z81" s="56"/>
      <c r="AA81" s="1">
        <f t="shared" si="8"/>
        <v>185</v>
      </c>
      <c r="AB81" t="s">
        <v>332</v>
      </c>
    </row>
    <row r="82" spans="1:28">
      <c r="A82" s="228"/>
      <c r="B82" t="s">
        <v>83</v>
      </c>
      <c r="C82" s="72">
        <v>3</v>
      </c>
      <c r="D82" s="68">
        <v>3</v>
      </c>
      <c r="E82" s="166">
        <f t="shared" si="9"/>
        <v>8.2872928176795577E-3</v>
      </c>
      <c r="F82" s="68"/>
      <c r="G82" s="4">
        <v>25</v>
      </c>
      <c r="H82" s="44"/>
      <c r="I82" s="50"/>
      <c r="J82" s="23"/>
      <c r="K82" s="51">
        <v>4</v>
      </c>
      <c r="L82" s="51">
        <v>1</v>
      </c>
      <c r="M82" s="231">
        <v>12</v>
      </c>
      <c r="N82" s="242"/>
      <c r="O82" s="232"/>
      <c r="P82" s="231">
        <v>8</v>
      </c>
      <c r="Q82" s="242"/>
      <c r="R82" s="232"/>
      <c r="S82" s="24">
        <v>1</v>
      </c>
      <c r="T82" s="41">
        <v>1</v>
      </c>
      <c r="U82" s="23"/>
      <c r="V82" s="24"/>
      <c r="W82" s="25"/>
      <c r="X82" s="1" t="s">
        <v>258</v>
      </c>
      <c r="Z82" s="56"/>
      <c r="AA82" s="1">
        <f t="shared" si="8"/>
        <v>185</v>
      </c>
      <c r="AB82" t="s">
        <v>333</v>
      </c>
    </row>
    <row r="83" spans="1:28">
      <c r="A83" s="228"/>
      <c r="B83" t="s">
        <v>84</v>
      </c>
      <c r="C83" s="72">
        <v>1</v>
      </c>
      <c r="D83" s="68">
        <v>1</v>
      </c>
      <c r="E83" s="166">
        <f t="shared" si="9"/>
        <v>2.7624309392265192E-3</v>
      </c>
      <c r="F83" s="68"/>
      <c r="G83" s="3">
        <v>26</v>
      </c>
      <c r="H83" s="44"/>
      <c r="I83" s="50"/>
      <c r="J83" s="23"/>
      <c r="K83" s="51">
        <v>4</v>
      </c>
      <c r="L83" s="51">
        <v>1</v>
      </c>
      <c r="M83" s="231">
        <v>13</v>
      </c>
      <c r="N83" s="242"/>
      <c r="O83" s="232"/>
      <c r="P83" s="231">
        <v>8</v>
      </c>
      <c r="Q83" s="242"/>
      <c r="R83" s="232"/>
      <c r="S83" s="231">
        <v>2</v>
      </c>
      <c r="T83" s="232"/>
      <c r="U83" s="23"/>
      <c r="V83" s="24"/>
      <c r="W83" s="25"/>
      <c r="X83" s="1"/>
      <c r="Z83" s="56"/>
      <c r="AA83" s="1">
        <f t="shared" si="8"/>
        <v>189</v>
      </c>
      <c r="AB83" t="s">
        <v>334</v>
      </c>
    </row>
    <row r="84" spans="1:28">
      <c r="A84" s="228"/>
      <c r="B84" t="s">
        <v>85</v>
      </c>
      <c r="C84" s="72">
        <v>1</v>
      </c>
      <c r="D84" s="68">
        <v>1</v>
      </c>
      <c r="E84" s="166">
        <f t="shared" si="9"/>
        <v>2.7624309392265192E-3</v>
      </c>
      <c r="F84" s="68"/>
      <c r="G84" s="3">
        <v>27</v>
      </c>
      <c r="H84" s="44"/>
      <c r="I84" s="50"/>
      <c r="J84" s="23"/>
      <c r="K84" s="51">
        <v>4</v>
      </c>
      <c r="L84" s="51">
        <v>1</v>
      </c>
      <c r="M84" s="231">
        <v>14</v>
      </c>
      <c r="N84" s="242"/>
      <c r="O84" s="232"/>
      <c r="P84" s="231">
        <v>8</v>
      </c>
      <c r="Q84" s="242"/>
      <c r="R84" s="232"/>
      <c r="S84" s="223">
        <v>2</v>
      </c>
      <c r="T84" s="224"/>
      <c r="U84" s="23"/>
      <c r="V84" s="24"/>
      <c r="W84" s="25"/>
      <c r="X84" s="1"/>
      <c r="Z84" s="56"/>
      <c r="AA84" s="1">
        <f t="shared" si="8"/>
        <v>193</v>
      </c>
      <c r="AB84" t="s">
        <v>335</v>
      </c>
    </row>
    <row r="85" spans="1:28">
      <c r="A85" s="229"/>
      <c r="B85" s="16" t="s">
        <v>320</v>
      </c>
      <c r="C85" s="30"/>
      <c r="D85" s="17"/>
      <c r="E85" s="163"/>
      <c r="F85" s="17"/>
      <c r="G85" s="31"/>
      <c r="H85" s="32"/>
      <c r="I85" s="32"/>
      <c r="J85" s="32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2"/>
      <c r="X85" s="32"/>
      <c r="Y85" s="32"/>
      <c r="Z85" s="32"/>
      <c r="AA85" s="31"/>
      <c r="AB85" s="32"/>
    </row>
    <row r="86" spans="1:28">
      <c r="A86" s="44"/>
      <c r="B86" s="75"/>
      <c r="C86" s="76"/>
      <c r="D86" s="77"/>
      <c r="E86" s="162"/>
      <c r="F86" s="77"/>
      <c r="G86" s="78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80"/>
      <c r="Y86" s="79"/>
      <c r="Z86" s="80"/>
      <c r="AA86" s="80"/>
      <c r="AB86" s="81"/>
    </row>
    <row r="87" spans="1:28">
      <c r="A87" s="227" t="s">
        <v>86</v>
      </c>
      <c r="B87" s="16" t="s">
        <v>522</v>
      </c>
      <c r="C87" s="230" t="s">
        <v>517</v>
      </c>
      <c r="D87" s="230"/>
      <c r="E87" s="163" t="s">
        <v>2663</v>
      </c>
      <c r="F87" s="17"/>
      <c r="G87" s="17" t="s">
        <v>1</v>
      </c>
      <c r="H87" s="16"/>
      <c r="I87" s="230" t="s">
        <v>518</v>
      </c>
      <c r="J87" s="230"/>
      <c r="K87" s="230"/>
      <c r="L87" s="230"/>
      <c r="M87" s="230"/>
      <c r="N87" s="230"/>
      <c r="O87" s="230"/>
      <c r="P87" s="230"/>
      <c r="Q87" s="230"/>
      <c r="R87" s="230"/>
      <c r="S87" s="230"/>
      <c r="T87" s="230"/>
      <c r="U87" s="230"/>
      <c r="V87" s="230"/>
      <c r="W87" s="230"/>
      <c r="X87" s="66" t="s">
        <v>541</v>
      </c>
      <c r="Y87" s="65" t="s">
        <v>539</v>
      </c>
      <c r="Z87" s="18" t="s">
        <v>542</v>
      </c>
      <c r="AA87" s="17" t="s">
        <v>543</v>
      </c>
      <c r="AB87" s="64" t="s">
        <v>540</v>
      </c>
    </row>
    <row r="88" spans="1:28">
      <c r="A88" s="228"/>
      <c r="B88" t="s">
        <v>87</v>
      </c>
      <c r="C88" s="72">
        <v>3</v>
      </c>
      <c r="D88" s="68">
        <v>3</v>
      </c>
      <c r="E88" s="166">
        <f>C88/SUM(C$88:C$93)</f>
        <v>8.2644628099173556E-3</v>
      </c>
      <c r="F88" s="68"/>
      <c r="G88" s="3">
        <v>9</v>
      </c>
      <c r="H88" s="44"/>
      <c r="I88" s="22"/>
      <c r="J88" s="23"/>
      <c r="K88" s="225">
        <v>9</v>
      </c>
      <c r="L88" s="238"/>
      <c r="M88" s="238"/>
      <c r="N88" s="238"/>
      <c r="O88" s="238"/>
      <c r="P88" s="238"/>
      <c r="Q88" s="238"/>
      <c r="R88" s="238"/>
      <c r="S88" s="238"/>
      <c r="T88" s="226"/>
      <c r="U88" s="23"/>
      <c r="V88" s="24"/>
      <c r="W88" s="25"/>
      <c r="Z88" s="62" t="s">
        <v>337</v>
      </c>
      <c r="AA88" s="1">
        <f t="shared" ref="AA88:AA93" si="10">LEN(AB88)</f>
        <v>119</v>
      </c>
      <c r="AB88" t="s">
        <v>338</v>
      </c>
    </row>
    <row r="89" spans="1:28">
      <c r="A89" s="228"/>
      <c r="B89" t="s">
        <v>88</v>
      </c>
      <c r="C89" s="72">
        <v>171</v>
      </c>
      <c r="D89" s="68">
        <v>171</v>
      </c>
      <c r="E89" s="166">
        <f t="shared" ref="E89:E93" si="11">C89/SUM(C$88:C$93)</f>
        <v>0.47107438016528924</v>
      </c>
      <c r="F89" s="68"/>
      <c r="G89" s="3">
        <v>10</v>
      </c>
      <c r="H89" s="44"/>
      <c r="I89" s="22"/>
      <c r="J89" s="23"/>
      <c r="K89" s="225">
        <v>10</v>
      </c>
      <c r="L89" s="238"/>
      <c r="M89" s="238"/>
      <c r="N89" s="238"/>
      <c r="O89" s="238"/>
      <c r="P89" s="238"/>
      <c r="Q89" s="238"/>
      <c r="R89" s="238"/>
      <c r="S89" s="238"/>
      <c r="T89" s="226"/>
      <c r="U89" s="23"/>
      <c r="V89" s="24"/>
      <c r="W89" s="25"/>
      <c r="Z89" s="56"/>
      <c r="AA89" s="1">
        <f t="shared" si="10"/>
        <v>123</v>
      </c>
      <c r="AB89" t="s">
        <v>339</v>
      </c>
    </row>
    <row r="90" spans="1:28">
      <c r="A90" s="228"/>
      <c r="B90" t="s">
        <v>89</v>
      </c>
      <c r="C90" s="72">
        <v>2</v>
      </c>
      <c r="D90" s="68">
        <v>2</v>
      </c>
      <c r="E90" s="166">
        <f t="shared" si="11"/>
        <v>5.5096418732782371E-3</v>
      </c>
      <c r="F90" s="68"/>
      <c r="G90" s="3">
        <v>10</v>
      </c>
      <c r="H90" s="44"/>
      <c r="I90" s="22"/>
      <c r="J90" s="23"/>
      <c r="K90" s="225">
        <v>8</v>
      </c>
      <c r="L90" s="238"/>
      <c r="M90" s="238"/>
      <c r="N90" s="238"/>
      <c r="O90" s="238"/>
      <c r="P90" s="238"/>
      <c r="Q90" s="238"/>
      <c r="R90" s="226"/>
      <c r="S90" s="41">
        <v>1</v>
      </c>
      <c r="T90" s="52">
        <v>1</v>
      </c>
      <c r="U90" s="23"/>
      <c r="V90" s="24"/>
      <c r="W90" s="25"/>
      <c r="X90" s="1" t="s">
        <v>258</v>
      </c>
      <c r="Z90" s="56"/>
      <c r="AA90" s="1">
        <f t="shared" si="10"/>
        <v>123</v>
      </c>
      <c r="AB90" t="s">
        <v>340</v>
      </c>
    </row>
    <row r="91" spans="1:28">
      <c r="A91" s="228"/>
      <c r="B91" t="s">
        <v>90</v>
      </c>
      <c r="C91" s="72">
        <v>179</v>
      </c>
      <c r="D91" s="68">
        <v>179</v>
      </c>
      <c r="E91" s="166">
        <f t="shared" si="11"/>
        <v>0.49311294765840219</v>
      </c>
      <c r="F91" s="68"/>
      <c r="G91" s="4">
        <v>11</v>
      </c>
      <c r="H91" s="44"/>
      <c r="I91" s="22"/>
      <c r="J91" s="23"/>
      <c r="K91" s="225">
        <v>11</v>
      </c>
      <c r="L91" s="238"/>
      <c r="M91" s="238"/>
      <c r="N91" s="238"/>
      <c r="O91" s="238"/>
      <c r="P91" s="238"/>
      <c r="Q91" s="238"/>
      <c r="R91" s="238"/>
      <c r="S91" s="238"/>
      <c r="T91" s="226"/>
      <c r="U91" s="23"/>
      <c r="V91" s="24"/>
      <c r="W91" s="25"/>
      <c r="Z91" s="56"/>
      <c r="AA91" s="1">
        <f t="shared" si="10"/>
        <v>127</v>
      </c>
      <c r="AB91" t="s">
        <v>341</v>
      </c>
    </row>
    <row r="92" spans="1:28">
      <c r="A92" s="228"/>
      <c r="B92" t="s">
        <v>91</v>
      </c>
      <c r="C92" s="72">
        <v>7</v>
      </c>
      <c r="D92" s="68">
        <v>7</v>
      </c>
      <c r="E92" s="166">
        <f t="shared" si="11"/>
        <v>1.928374655647383E-2</v>
      </c>
      <c r="F92" s="68"/>
      <c r="G92" s="4">
        <v>12</v>
      </c>
      <c r="H92" s="44"/>
      <c r="I92" s="22"/>
      <c r="J92" s="23"/>
      <c r="K92" s="225">
        <v>12</v>
      </c>
      <c r="L92" s="238"/>
      <c r="M92" s="238"/>
      <c r="N92" s="238"/>
      <c r="O92" s="238"/>
      <c r="P92" s="238"/>
      <c r="Q92" s="238"/>
      <c r="R92" s="238"/>
      <c r="S92" s="238"/>
      <c r="T92" s="226"/>
      <c r="U92" s="23"/>
      <c r="V92" s="24"/>
      <c r="W92" s="25"/>
      <c r="Z92" s="56"/>
      <c r="AA92" s="1">
        <f t="shared" si="10"/>
        <v>131</v>
      </c>
      <c r="AB92" t="s">
        <v>342</v>
      </c>
    </row>
    <row r="93" spans="1:28">
      <c r="A93" s="228"/>
      <c r="B93" t="s">
        <v>92</v>
      </c>
      <c r="C93" s="72">
        <v>1</v>
      </c>
      <c r="D93" s="68">
        <v>1</v>
      </c>
      <c r="E93" s="166">
        <f t="shared" si="11"/>
        <v>2.7548209366391185E-3</v>
      </c>
      <c r="F93" s="68"/>
      <c r="G93" s="3">
        <v>13</v>
      </c>
      <c r="H93" s="44"/>
      <c r="I93" s="22"/>
      <c r="J93" s="23"/>
      <c r="K93" s="225">
        <v>13</v>
      </c>
      <c r="L93" s="238"/>
      <c r="M93" s="238"/>
      <c r="N93" s="238"/>
      <c r="O93" s="238"/>
      <c r="P93" s="238"/>
      <c r="Q93" s="238"/>
      <c r="R93" s="238"/>
      <c r="S93" s="238"/>
      <c r="T93" s="226"/>
      <c r="U93" s="23"/>
      <c r="V93" s="24"/>
      <c r="W93" s="25"/>
      <c r="Z93" s="56"/>
      <c r="AA93" s="1">
        <f t="shared" si="10"/>
        <v>135</v>
      </c>
      <c r="AB93" t="s">
        <v>343</v>
      </c>
    </row>
    <row r="94" spans="1:28">
      <c r="A94" s="229"/>
      <c r="B94" s="16" t="s">
        <v>336</v>
      </c>
      <c r="C94" s="30"/>
      <c r="D94" s="17"/>
      <c r="E94" s="163"/>
      <c r="F94" s="17"/>
      <c r="G94" s="31"/>
      <c r="H94" s="32"/>
      <c r="I94" s="32"/>
      <c r="J94" s="32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3"/>
    </row>
    <row r="95" spans="1:28">
      <c r="A95" s="44"/>
      <c r="B95" s="75"/>
      <c r="C95" s="76"/>
      <c r="D95" s="77"/>
      <c r="E95" s="162"/>
      <c r="F95" s="77"/>
      <c r="G95" s="78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80"/>
      <c r="Y95" s="79"/>
      <c r="Z95" s="80"/>
      <c r="AA95" s="80"/>
      <c r="AB95" s="81"/>
    </row>
    <row r="96" spans="1:28">
      <c r="A96" s="227" t="s">
        <v>93</v>
      </c>
      <c r="B96" s="16" t="s">
        <v>523</v>
      </c>
      <c r="C96" s="230" t="s">
        <v>517</v>
      </c>
      <c r="D96" s="230"/>
      <c r="E96" s="163" t="s">
        <v>2663</v>
      </c>
      <c r="F96" s="17"/>
      <c r="G96" s="17" t="s">
        <v>1</v>
      </c>
      <c r="H96" s="16"/>
      <c r="I96" s="230" t="s">
        <v>518</v>
      </c>
      <c r="J96" s="230"/>
      <c r="K96" s="230"/>
      <c r="L96" s="230"/>
      <c r="M96" s="230"/>
      <c r="N96" s="230"/>
      <c r="O96" s="230"/>
      <c r="P96" s="230"/>
      <c r="Q96" s="230"/>
      <c r="R96" s="230"/>
      <c r="S96" s="230"/>
      <c r="T96" s="230"/>
      <c r="U96" s="230"/>
      <c r="V96" s="230"/>
      <c r="W96" s="230"/>
      <c r="X96" s="66" t="s">
        <v>541</v>
      </c>
      <c r="Y96" s="65" t="s">
        <v>539</v>
      </c>
      <c r="Z96" s="18" t="s">
        <v>542</v>
      </c>
      <c r="AA96" s="17" t="s">
        <v>543</v>
      </c>
      <c r="AB96" s="64" t="s">
        <v>540</v>
      </c>
    </row>
    <row r="97" spans="1:28">
      <c r="A97" s="228"/>
      <c r="B97" t="s">
        <v>94</v>
      </c>
      <c r="C97" s="72">
        <v>92</v>
      </c>
      <c r="D97" s="68">
        <v>92</v>
      </c>
      <c r="E97" s="166">
        <f>C97/SUM(C$97:C$101)</f>
        <v>0.2541436464088398</v>
      </c>
      <c r="F97" s="68"/>
      <c r="G97" s="3">
        <v>11</v>
      </c>
      <c r="H97" s="44"/>
      <c r="I97" s="22"/>
      <c r="J97" s="23"/>
      <c r="K97" s="222">
        <v>11</v>
      </c>
      <c r="L97" s="222"/>
      <c r="M97" s="222"/>
      <c r="N97" s="222"/>
      <c r="O97" s="222"/>
      <c r="P97" s="222"/>
      <c r="Q97" s="222"/>
      <c r="R97" s="222"/>
      <c r="S97" s="222"/>
      <c r="T97" s="222"/>
      <c r="U97" s="23"/>
      <c r="V97" s="24"/>
      <c r="W97" s="25"/>
      <c r="Z97" s="216" t="s">
        <v>345</v>
      </c>
      <c r="AA97" s="1">
        <f>LEN(AB97)</f>
        <v>118</v>
      </c>
      <c r="AB97" t="s">
        <v>346</v>
      </c>
    </row>
    <row r="98" spans="1:28">
      <c r="A98" s="228"/>
      <c r="B98" t="s">
        <v>95</v>
      </c>
      <c r="C98" s="72">
        <v>22</v>
      </c>
      <c r="D98" s="68">
        <v>22</v>
      </c>
      <c r="E98" s="166">
        <f>C98/SUM(C$97:C$101)</f>
        <v>6.0773480662983423E-2</v>
      </c>
      <c r="F98" s="68"/>
      <c r="G98" s="3">
        <v>12</v>
      </c>
      <c r="H98" s="44"/>
      <c r="I98" s="22"/>
      <c r="J98" s="23"/>
      <c r="K98" s="222">
        <v>12</v>
      </c>
      <c r="L98" s="222"/>
      <c r="M98" s="222"/>
      <c r="N98" s="222"/>
      <c r="O98" s="222"/>
      <c r="P98" s="222"/>
      <c r="Q98" s="222"/>
      <c r="R98" s="222"/>
      <c r="S98" s="222"/>
      <c r="T98" s="222"/>
      <c r="U98" s="23"/>
      <c r="V98" s="24"/>
      <c r="W98" s="25"/>
      <c r="Z98" s="215"/>
      <c r="AA98" s="1">
        <f>LEN(AB98)</f>
        <v>121</v>
      </c>
      <c r="AB98" t="s">
        <v>347</v>
      </c>
    </row>
    <row r="99" spans="1:28">
      <c r="A99" s="228"/>
      <c r="B99" t="s">
        <v>96</v>
      </c>
      <c r="C99" s="72">
        <v>231</v>
      </c>
      <c r="D99" s="68">
        <v>231</v>
      </c>
      <c r="E99" s="166">
        <f t="shared" ref="E99:E101" si="12">C99/SUM(C$97:C$101)</f>
        <v>0.63812154696132595</v>
      </c>
      <c r="F99" s="68"/>
      <c r="G99" s="3">
        <v>13</v>
      </c>
      <c r="H99" s="44"/>
      <c r="I99" s="22"/>
      <c r="J99" s="23"/>
      <c r="K99" s="222">
        <v>13</v>
      </c>
      <c r="L99" s="222"/>
      <c r="M99" s="222"/>
      <c r="N99" s="222"/>
      <c r="O99" s="222"/>
      <c r="P99" s="222"/>
      <c r="Q99" s="222"/>
      <c r="R99" s="222"/>
      <c r="S99" s="222"/>
      <c r="T99" s="222"/>
      <c r="U99" s="23"/>
      <c r="V99" s="24"/>
      <c r="W99" s="25"/>
      <c r="Z99" s="215"/>
      <c r="AA99" s="1">
        <f>LEN(AB99)</f>
        <v>124</v>
      </c>
      <c r="AB99" t="s">
        <v>348</v>
      </c>
    </row>
    <row r="100" spans="1:28">
      <c r="A100" s="228"/>
      <c r="B100" t="s">
        <v>97</v>
      </c>
      <c r="C100" s="72">
        <v>16</v>
      </c>
      <c r="D100" s="68">
        <v>16</v>
      </c>
      <c r="E100" s="166">
        <f t="shared" si="12"/>
        <v>4.4198895027624308E-2</v>
      </c>
      <c r="F100" s="68"/>
      <c r="G100" s="4">
        <v>14</v>
      </c>
      <c r="H100" s="44"/>
      <c r="I100" s="22"/>
      <c r="J100" s="23"/>
      <c r="K100" s="222">
        <v>14</v>
      </c>
      <c r="L100" s="222"/>
      <c r="M100" s="222"/>
      <c r="N100" s="222"/>
      <c r="O100" s="222"/>
      <c r="P100" s="222"/>
      <c r="Q100" s="222"/>
      <c r="R100" s="222"/>
      <c r="S100" s="222"/>
      <c r="T100" s="222"/>
      <c r="U100" s="23"/>
      <c r="V100" s="24"/>
      <c r="W100" s="25"/>
      <c r="Z100" s="215"/>
      <c r="AA100" s="1">
        <f>LEN(AB100)</f>
        <v>127</v>
      </c>
      <c r="AB100" t="s">
        <v>349</v>
      </c>
    </row>
    <row r="101" spans="1:28">
      <c r="A101" s="228"/>
      <c r="B101" t="s">
        <v>98</v>
      </c>
      <c r="C101" s="72">
        <v>1</v>
      </c>
      <c r="D101" s="68">
        <v>1</v>
      </c>
      <c r="E101" s="166">
        <f t="shared" si="12"/>
        <v>2.7624309392265192E-3</v>
      </c>
      <c r="F101" s="68"/>
      <c r="G101" s="4">
        <v>15</v>
      </c>
      <c r="H101" s="44"/>
      <c r="I101" s="22"/>
      <c r="J101" s="23"/>
      <c r="K101" s="222">
        <v>15</v>
      </c>
      <c r="L101" s="222"/>
      <c r="M101" s="222"/>
      <c r="N101" s="222"/>
      <c r="O101" s="222"/>
      <c r="P101" s="222"/>
      <c r="Q101" s="222"/>
      <c r="R101" s="222"/>
      <c r="S101" s="222"/>
      <c r="T101" s="222"/>
      <c r="U101" s="23"/>
      <c r="V101" s="24"/>
      <c r="W101" s="25"/>
      <c r="Z101" s="215"/>
      <c r="AA101" s="1">
        <f>LEN(AB101)</f>
        <v>130</v>
      </c>
      <c r="AB101" t="s">
        <v>350</v>
      </c>
    </row>
    <row r="102" spans="1:28">
      <c r="A102" s="229"/>
      <c r="B102" s="16" t="s">
        <v>344</v>
      </c>
      <c r="C102" s="30"/>
      <c r="D102" s="17"/>
      <c r="E102" s="163"/>
      <c r="F102" s="17"/>
      <c r="G102" s="31"/>
      <c r="H102" s="32"/>
      <c r="I102" s="32"/>
      <c r="J102" s="32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2"/>
      <c r="X102" s="32"/>
      <c r="Y102" s="32"/>
      <c r="Z102" s="32"/>
      <c r="AA102" s="31"/>
      <c r="AB102" s="32"/>
    </row>
    <row r="103" spans="1:28">
      <c r="A103" s="44"/>
      <c r="B103" s="75"/>
      <c r="C103" s="76"/>
      <c r="D103" s="77"/>
      <c r="E103" s="162"/>
      <c r="F103" s="77"/>
      <c r="G103" s="78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80"/>
      <c r="Y103" s="79"/>
      <c r="Z103" s="80"/>
      <c r="AA103" s="80"/>
      <c r="AB103" s="81"/>
    </row>
    <row r="104" spans="1:28">
      <c r="A104" s="227" t="s">
        <v>99</v>
      </c>
      <c r="B104" s="16" t="s">
        <v>524</v>
      </c>
      <c r="C104" s="230" t="s">
        <v>517</v>
      </c>
      <c r="D104" s="230"/>
      <c r="E104" s="163" t="s">
        <v>2663</v>
      </c>
      <c r="F104" s="17"/>
      <c r="G104" s="17" t="s">
        <v>1</v>
      </c>
      <c r="H104" s="16"/>
      <c r="I104" s="230" t="s">
        <v>518</v>
      </c>
      <c r="J104" s="230"/>
      <c r="K104" s="230"/>
      <c r="L104" s="230"/>
      <c r="M104" s="230"/>
      <c r="N104" s="230"/>
      <c r="O104" s="230"/>
      <c r="P104" s="230"/>
      <c r="Q104" s="230"/>
      <c r="R104" s="230"/>
      <c r="S104" s="230"/>
      <c r="T104" s="230"/>
      <c r="U104" s="230"/>
      <c r="V104" s="230"/>
      <c r="W104" s="230"/>
      <c r="X104" s="66" t="s">
        <v>541</v>
      </c>
      <c r="Y104" s="65" t="s">
        <v>539</v>
      </c>
      <c r="Z104" s="18" t="s">
        <v>542</v>
      </c>
      <c r="AA104" s="17" t="s">
        <v>543</v>
      </c>
      <c r="AB104" s="64" t="s">
        <v>540</v>
      </c>
    </row>
    <row r="105" spans="1:28">
      <c r="A105" s="228"/>
      <c r="B105" t="s">
        <v>100</v>
      </c>
      <c r="C105" s="72">
        <v>1</v>
      </c>
      <c r="D105" s="68">
        <v>1</v>
      </c>
      <c r="E105" s="166">
        <f>C105/SUM(C$105:C$111)</f>
        <v>2.7624309392265192E-3</v>
      </c>
      <c r="F105" s="68"/>
      <c r="G105" s="3">
        <v>11</v>
      </c>
      <c r="H105" s="44"/>
      <c r="I105" s="22"/>
      <c r="J105" s="23"/>
      <c r="K105" s="222">
        <v>11</v>
      </c>
      <c r="L105" s="222"/>
      <c r="M105" s="222"/>
      <c r="N105" s="222"/>
      <c r="O105" s="222"/>
      <c r="P105" s="222"/>
      <c r="Q105" s="222"/>
      <c r="R105" s="222"/>
      <c r="S105" s="222"/>
      <c r="T105" s="222"/>
      <c r="U105" s="23"/>
      <c r="V105" s="24"/>
      <c r="W105" s="25"/>
      <c r="Z105" s="216" t="s">
        <v>352</v>
      </c>
      <c r="AA105" s="1">
        <f t="shared" ref="AA105:AA111" si="13">LEN(AB105)</f>
        <v>74</v>
      </c>
      <c r="AB105" t="s">
        <v>353</v>
      </c>
    </row>
    <row r="106" spans="1:28">
      <c r="A106" s="228"/>
      <c r="B106" t="s">
        <v>101</v>
      </c>
      <c r="C106" s="72">
        <v>15</v>
      </c>
      <c r="D106" s="68">
        <v>15</v>
      </c>
      <c r="E106" s="166">
        <f t="shared" ref="E106:E111" si="14">C106/SUM(C$105:C$111)</f>
        <v>4.1436464088397788E-2</v>
      </c>
      <c r="F106" s="68"/>
      <c r="G106" s="3">
        <v>12</v>
      </c>
      <c r="H106" s="44"/>
      <c r="I106" s="22"/>
      <c r="J106" s="23"/>
      <c r="K106" s="222">
        <v>12</v>
      </c>
      <c r="L106" s="222"/>
      <c r="M106" s="222"/>
      <c r="N106" s="222"/>
      <c r="O106" s="222"/>
      <c r="P106" s="222"/>
      <c r="Q106" s="222"/>
      <c r="R106" s="222"/>
      <c r="S106" s="222"/>
      <c r="T106" s="222"/>
      <c r="U106" s="23"/>
      <c r="V106" s="24"/>
      <c r="W106" s="25"/>
      <c r="Z106" s="215"/>
      <c r="AA106" s="1">
        <f t="shared" si="13"/>
        <v>78</v>
      </c>
      <c r="AB106" t="s">
        <v>354</v>
      </c>
    </row>
    <row r="107" spans="1:28">
      <c r="A107" s="228"/>
      <c r="B107" t="s">
        <v>102</v>
      </c>
      <c r="C107" s="72">
        <v>276</v>
      </c>
      <c r="D107" s="68">
        <v>276</v>
      </c>
      <c r="E107" s="166">
        <f>C107/SUM(C$105:C$111)</f>
        <v>0.76243093922651939</v>
      </c>
      <c r="F107" s="68"/>
      <c r="G107" s="3">
        <v>13</v>
      </c>
      <c r="H107" s="44"/>
      <c r="I107" s="22"/>
      <c r="J107" s="23"/>
      <c r="K107" s="222">
        <v>13</v>
      </c>
      <c r="L107" s="222"/>
      <c r="M107" s="222"/>
      <c r="N107" s="222"/>
      <c r="O107" s="222"/>
      <c r="P107" s="222"/>
      <c r="Q107" s="222"/>
      <c r="R107" s="222"/>
      <c r="S107" s="222"/>
      <c r="T107" s="222"/>
      <c r="U107" s="23"/>
      <c r="V107" s="24"/>
      <c r="W107" s="25"/>
      <c r="Z107" s="215"/>
      <c r="AA107" s="1">
        <f t="shared" si="13"/>
        <v>82</v>
      </c>
      <c r="AB107" t="s">
        <v>355</v>
      </c>
    </row>
    <row r="108" spans="1:28">
      <c r="A108" s="228"/>
      <c r="B108" t="s">
        <v>103</v>
      </c>
      <c r="C108" s="72">
        <v>14</v>
      </c>
      <c r="D108" s="68">
        <v>14</v>
      </c>
      <c r="E108" s="166">
        <f t="shared" si="14"/>
        <v>3.8674033149171269E-2</v>
      </c>
      <c r="F108" s="68"/>
      <c r="G108" s="4">
        <v>13</v>
      </c>
      <c r="H108" s="44"/>
      <c r="I108" s="22"/>
      <c r="J108" s="23"/>
      <c r="K108" s="41">
        <v>1</v>
      </c>
      <c r="L108" s="222">
        <v>12</v>
      </c>
      <c r="M108" s="222"/>
      <c r="N108" s="222"/>
      <c r="O108" s="222"/>
      <c r="P108" s="222"/>
      <c r="Q108" s="222"/>
      <c r="R108" s="222"/>
      <c r="S108" s="222"/>
      <c r="T108" s="222"/>
      <c r="U108" s="23"/>
      <c r="V108" s="24"/>
      <c r="W108" s="25"/>
      <c r="X108" s="1" t="s">
        <v>258</v>
      </c>
      <c r="Z108" s="215"/>
      <c r="AA108" s="1">
        <f t="shared" si="13"/>
        <v>82</v>
      </c>
      <c r="AB108" t="s">
        <v>356</v>
      </c>
    </row>
    <row r="109" spans="1:28">
      <c r="A109" s="228"/>
      <c r="B109" t="s">
        <v>104</v>
      </c>
      <c r="C109" s="72">
        <v>44</v>
      </c>
      <c r="D109" s="68">
        <v>44</v>
      </c>
      <c r="E109" s="166">
        <f t="shared" si="14"/>
        <v>0.12154696132596685</v>
      </c>
      <c r="F109" s="68"/>
      <c r="G109" s="4">
        <v>14</v>
      </c>
      <c r="H109" s="44"/>
      <c r="I109" s="22"/>
      <c r="J109" s="23"/>
      <c r="K109" s="238">
        <v>14</v>
      </c>
      <c r="L109" s="238"/>
      <c r="M109" s="238"/>
      <c r="N109" s="238"/>
      <c r="O109" s="238"/>
      <c r="P109" s="238"/>
      <c r="Q109" s="238"/>
      <c r="R109" s="238"/>
      <c r="S109" s="238"/>
      <c r="T109" s="238"/>
      <c r="U109" s="23"/>
      <c r="V109" s="24"/>
      <c r="W109" s="25"/>
      <c r="X109" s="1"/>
      <c r="Z109" s="215"/>
      <c r="AA109" s="1">
        <f t="shared" si="13"/>
        <v>86</v>
      </c>
      <c r="AB109" t="s">
        <v>357</v>
      </c>
    </row>
    <row r="110" spans="1:28">
      <c r="A110" s="228"/>
      <c r="B110" t="s">
        <v>105</v>
      </c>
      <c r="C110" s="72">
        <v>2</v>
      </c>
      <c r="D110" s="68">
        <v>2</v>
      </c>
      <c r="E110" s="166">
        <f t="shared" si="14"/>
        <v>5.5248618784530384E-3</v>
      </c>
      <c r="F110" s="68"/>
      <c r="G110" s="3">
        <v>14</v>
      </c>
      <c r="H110" s="44"/>
      <c r="I110" s="22"/>
      <c r="J110" s="23"/>
      <c r="K110" s="41">
        <v>1</v>
      </c>
      <c r="L110" s="222">
        <v>13</v>
      </c>
      <c r="M110" s="222"/>
      <c r="N110" s="222"/>
      <c r="O110" s="222"/>
      <c r="P110" s="222"/>
      <c r="Q110" s="222"/>
      <c r="R110" s="222"/>
      <c r="S110" s="222"/>
      <c r="T110" s="222"/>
      <c r="U110" s="23"/>
      <c r="V110" s="24"/>
      <c r="W110" s="25"/>
      <c r="X110" s="1" t="s">
        <v>258</v>
      </c>
      <c r="Z110" s="215"/>
      <c r="AA110" s="1">
        <f t="shared" si="13"/>
        <v>86</v>
      </c>
      <c r="AB110" t="s">
        <v>358</v>
      </c>
    </row>
    <row r="111" spans="1:28">
      <c r="A111" s="228"/>
      <c r="B111" t="s">
        <v>106</v>
      </c>
      <c r="C111" s="72">
        <v>10</v>
      </c>
      <c r="D111" s="68">
        <v>10</v>
      </c>
      <c r="E111" s="166">
        <f t="shared" si="14"/>
        <v>2.7624309392265192E-2</v>
      </c>
      <c r="F111" s="68"/>
      <c r="G111" s="3">
        <v>15</v>
      </c>
      <c r="H111" s="44"/>
      <c r="I111" s="22"/>
      <c r="J111" s="29"/>
      <c r="K111" s="222">
        <v>15</v>
      </c>
      <c r="L111" s="222"/>
      <c r="M111" s="222"/>
      <c r="N111" s="222"/>
      <c r="O111" s="222"/>
      <c r="P111" s="222"/>
      <c r="Q111" s="222"/>
      <c r="R111" s="222"/>
      <c r="S111" s="222"/>
      <c r="T111" s="222"/>
      <c r="U111" s="29"/>
      <c r="V111" s="24"/>
      <c r="W111" s="25"/>
      <c r="Z111" s="215"/>
      <c r="AA111" s="1">
        <f t="shared" si="13"/>
        <v>90</v>
      </c>
      <c r="AB111" t="s">
        <v>359</v>
      </c>
    </row>
    <row r="112" spans="1:28">
      <c r="A112" s="229"/>
      <c r="B112" s="16" t="s">
        <v>351</v>
      </c>
      <c r="C112" s="30"/>
      <c r="D112" s="17"/>
      <c r="E112" s="163"/>
      <c r="F112" s="17"/>
      <c r="G112" s="31"/>
      <c r="H112" s="32"/>
      <c r="I112" s="32"/>
      <c r="J112" s="32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3"/>
    </row>
    <row r="113" spans="1:28">
      <c r="A113" s="44"/>
      <c r="B113" s="75"/>
      <c r="C113" s="76"/>
      <c r="D113" s="77"/>
      <c r="E113" s="162"/>
      <c r="F113" s="77"/>
      <c r="G113" s="78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80"/>
      <c r="Y113" s="79"/>
      <c r="Z113" s="80"/>
      <c r="AA113" s="80"/>
      <c r="AB113" s="81"/>
    </row>
    <row r="114" spans="1:28">
      <c r="A114" s="227" t="s">
        <v>107</v>
      </c>
      <c r="B114" s="16" t="s">
        <v>525</v>
      </c>
      <c r="C114" s="230" t="s">
        <v>517</v>
      </c>
      <c r="D114" s="230"/>
      <c r="E114" s="163" t="s">
        <v>2663</v>
      </c>
      <c r="F114" s="17"/>
      <c r="G114" s="17" t="s">
        <v>1</v>
      </c>
      <c r="H114" s="16"/>
      <c r="I114" s="230" t="s">
        <v>518</v>
      </c>
      <c r="J114" s="230"/>
      <c r="K114" s="230"/>
      <c r="L114" s="230"/>
      <c r="M114" s="230"/>
      <c r="N114" s="230"/>
      <c r="O114" s="230"/>
      <c r="P114" s="230"/>
      <c r="Q114" s="230"/>
      <c r="R114" s="230"/>
      <c r="S114" s="230"/>
      <c r="T114" s="230"/>
      <c r="U114" s="230"/>
      <c r="V114" s="230"/>
      <c r="W114" s="230"/>
      <c r="X114" s="66" t="s">
        <v>541</v>
      </c>
      <c r="Y114" s="65" t="s">
        <v>539</v>
      </c>
      <c r="Z114" s="18" t="s">
        <v>542</v>
      </c>
      <c r="AA114" s="17" t="s">
        <v>543</v>
      </c>
      <c r="AB114" s="64" t="s">
        <v>540</v>
      </c>
    </row>
    <row r="115" spans="1:28">
      <c r="A115" s="228"/>
      <c r="B115" t="s">
        <v>108</v>
      </c>
      <c r="C115" s="72">
        <v>1</v>
      </c>
      <c r="D115" s="68">
        <v>1</v>
      </c>
      <c r="E115" s="166">
        <f>C115/SUM(C$115:C$119)</f>
        <v>2.7624309392265192E-3</v>
      </c>
      <c r="F115" s="68"/>
      <c r="G115" s="3">
        <v>13</v>
      </c>
      <c r="H115" s="44"/>
      <c r="I115" s="50"/>
      <c r="J115" s="23"/>
      <c r="K115" s="222">
        <v>7</v>
      </c>
      <c r="L115" s="222"/>
      <c r="M115" s="222"/>
      <c r="N115" s="222"/>
      <c r="O115" s="222"/>
      <c r="P115" s="222"/>
      <c r="Q115" s="222"/>
      <c r="R115" s="12">
        <v>2</v>
      </c>
      <c r="S115" s="222">
        <v>4</v>
      </c>
      <c r="T115" s="222"/>
      <c r="U115" s="23"/>
      <c r="V115" s="24"/>
      <c r="W115" s="25"/>
      <c r="Z115" s="216" t="s">
        <v>361</v>
      </c>
      <c r="AA115" s="1">
        <f>LEN(AB115)</f>
        <v>140</v>
      </c>
      <c r="AB115" t="s">
        <v>362</v>
      </c>
    </row>
    <row r="116" spans="1:28">
      <c r="A116" s="228"/>
      <c r="B116" t="s">
        <v>109</v>
      </c>
      <c r="C116" s="72">
        <v>65</v>
      </c>
      <c r="D116" s="68">
        <v>65</v>
      </c>
      <c r="E116" s="166">
        <f t="shared" ref="E116:E119" si="15">C116/SUM(C$115:C$119)</f>
        <v>0.17955801104972377</v>
      </c>
      <c r="F116" s="68"/>
      <c r="G116" s="3">
        <v>14</v>
      </c>
      <c r="H116" s="44"/>
      <c r="I116" s="50"/>
      <c r="J116" s="23"/>
      <c r="K116" s="222">
        <v>8</v>
      </c>
      <c r="L116" s="222"/>
      <c r="M116" s="222"/>
      <c r="N116" s="222"/>
      <c r="O116" s="222"/>
      <c r="P116" s="222"/>
      <c r="Q116" s="222"/>
      <c r="R116" s="12">
        <v>2</v>
      </c>
      <c r="S116" s="222">
        <v>4</v>
      </c>
      <c r="T116" s="222"/>
      <c r="U116" s="23"/>
      <c r="V116" s="24"/>
      <c r="W116" s="25"/>
      <c r="Z116" s="215"/>
      <c r="AA116" s="1">
        <f>LEN(AB116)</f>
        <v>144</v>
      </c>
      <c r="AB116" t="s">
        <v>363</v>
      </c>
    </row>
    <row r="117" spans="1:28">
      <c r="A117" s="228"/>
      <c r="B117" t="s">
        <v>110</v>
      </c>
      <c r="C117" s="72">
        <v>236</v>
      </c>
      <c r="D117" s="68">
        <v>236</v>
      </c>
      <c r="E117" s="166">
        <f t="shared" si="15"/>
        <v>0.65193370165745856</v>
      </c>
      <c r="F117" s="68"/>
      <c r="G117" s="3">
        <v>15</v>
      </c>
      <c r="H117" s="44"/>
      <c r="I117" s="50"/>
      <c r="J117" s="23"/>
      <c r="K117" s="222">
        <v>9</v>
      </c>
      <c r="L117" s="222"/>
      <c r="M117" s="222"/>
      <c r="N117" s="222"/>
      <c r="O117" s="222"/>
      <c r="P117" s="222"/>
      <c r="Q117" s="222"/>
      <c r="R117" s="12">
        <v>2</v>
      </c>
      <c r="S117" s="222">
        <v>4</v>
      </c>
      <c r="T117" s="222"/>
      <c r="U117" s="23"/>
      <c r="V117" s="24"/>
      <c r="W117" s="25"/>
      <c r="Z117" s="215"/>
      <c r="AA117" s="1">
        <f>LEN(AB117)</f>
        <v>148</v>
      </c>
      <c r="AB117" t="s">
        <v>364</v>
      </c>
    </row>
    <row r="118" spans="1:28">
      <c r="A118" s="228"/>
      <c r="B118" t="s">
        <v>111</v>
      </c>
      <c r="C118" s="72">
        <v>59</v>
      </c>
      <c r="D118" s="68">
        <v>59</v>
      </c>
      <c r="E118" s="166">
        <f t="shared" si="15"/>
        <v>0.16298342541436464</v>
      </c>
      <c r="F118" s="68"/>
      <c r="G118" s="4">
        <v>16</v>
      </c>
      <c r="H118" s="44"/>
      <c r="I118" s="53"/>
      <c r="J118" s="23"/>
      <c r="K118" s="222">
        <v>10</v>
      </c>
      <c r="L118" s="222"/>
      <c r="M118" s="222"/>
      <c r="N118" s="222"/>
      <c r="O118" s="222"/>
      <c r="P118" s="222"/>
      <c r="Q118" s="222"/>
      <c r="R118" s="12">
        <v>2</v>
      </c>
      <c r="S118" s="222">
        <v>4</v>
      </c>
      <c r="T118" s="222"/>
      <c r="U118" s="23"/>
      <c r="V118" s="24"/>
      <c r="W118" s="25"/>
      <c r="Z118" s="215"/>
      <c r="AA118" s="1">
        <f>LEN(AB118)</f>
        <v>152</v>
      </c>
      <c r="AB118" t="s">
        <v>365</v>
      </c>
    </row>
    <row r="119" spans="1:28">
      <c r="A119" s="228"/>
      <c r="B119" t="s">
        <v>112</v>
      </c>
      <c r="C119" s="72">
        <v>1</v>
      </c>
      <c r="D119" s="68">
        <v>1</v>
      </c>
      <c r="E119" s="166">
        <f t="shared" si="15"/>
        <v>2.7624309392265192E-3</v>
      </c>
      <c r="F119" s="68"/>
      <c r="G119" s="4">
        <v>17</v>
      </c>
      <c r="H119" s="44"/>
      <c r="I119" s="53"/>
      <c r="J119" s="23"/>
      <c r="K119" s="222">
        <v>11</v>
      </c>
      <c r="L119" s="222"/>
      <c r="M119" s="222"/>
      <c r="N119" s="222"/>
      <c r="O119" s="222"/>
      <c r="P119" s="222"/>
      <c r="Q119" s="222"/>
      <c r="R119" s="12">
        <v>2</v>
      </c>
      <c r="S119" s="222">
        <v>4</v>
      </c>
      <c r="T119" s="222"/>
      <c r="U119" s="23"/>
      <c r="V119" s="24"/>
      <c r="W119" s="25"/>
      <c r="Z119" s="215"/>
      <c r="AA119" s="1">
        <f>LEN(AB119)</f>
        <v>156</v>
      </c>
      <c r="AB119" t="s">
        <v>366</v>
      </c>
    </row>
    <row r="120" spans="1:28">
      <c r="A120" s="229"/>
      <c r="B120" s="16" t="s">
        <v>360</v>
      </c>
      <c r="C120" s="30"/>
      <c r="D120" s="17"/>
      <c r="E120" s="163"/>
      <c r="F120" s="17"/>
      <c r="G120" s="31"/>
      <c r="H120" s="32"/>
      <c r="I120" s="32"/>
      <c r="J120" s="32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2"/>
      <c r="X120" s="32"/>
      <c r="Y120" s="32"/>
      <c r="Z120" s="32"/>
      <c r="AA120" s="31"/>
      <c r="AB120" s="32"/>
    </row>
    <row r="121" spans="1:28">
      <c r="A121" s="44"/>
      <c r="B121" s="75"/>
      <c r="C121" s="76"/>
      <c r="D121" s="77"/>
      <c r="E121" s="162"/>
      <c r="F121" s="77"/>
      <c r="G121" s="78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80"/>
      <c r="Y121" s="79"/>
      <c r="Z121" s="80"/>
      <c r="AA121" s="80"/>
      <c r="AB121" s="81"/>
    </row>
    <row r="122" spans="1:28">
      <c r="A122" s="227" t="s">
        <v>113</v>
      </c>
      <c r="B122" s="16" t="s">
        <v>526</v>
      </c>
      <c r="C122" s="230" t="s">
        <v>517</v>
      </c>
      <c r="D122" s="230"/>
      <c r="E122" s="163" t="s">
        <v>2663</v>
      </c>
      <c r="F122" s="17"/>
      <c r="G122" s="17" t="s">
        <v>1</v>
      </c>
      <c r="H122" s="16"/>
      <c r="I122" s="230" t="s">
        <v>518</v>
      </c>
      <c r="J122" s="230"/>
      <c r="K122" s="230"/>
      <c r="L122" s="230"/>
      <c r="M122" s="230"/>
      <c r="N122" s="230"/>
      <c r="O122" s="230"/>
      <c r="P122" s="230"/>
      <c r="Q122" s="230"/>
      <c r="R122" s="230"/>
      <c r="S122" s="230"/>
      <c r="T122" s="230"/>
      <c r="U122" s="230"/>
      <c r="V122" s="230"/>
      <c r="W122" s="230"/>
      <c r="X122" s="66" t="s">
        <v>541</v>
      </c>
      <c r="Y122" s="65" t="s">
        <v>539</v>
      </c>
      <c r="Z122" s="18" t="s">
        <v>542</v>
      </c>
      <c r="AA122" s="17" t="s">
        <v>543</v>
      </c>
      <c r="AB122" s="64" t="s">
        <v>540</v>
      </c>
    </row>
    <row r="123" spans="1:28">
      <c r="A123" s="228"/>
      <c r="B123" t="s">
        <v>114</v>
      </c>
      <c r="C123" s="72">
        <v>1</v>
      </c>
      <c r="D123" s="68">
        <v>1</v>
      </c>
      <c r="E123" s="166">
        <f>C123/SUM(C$123:C$129)</f>
        <v>2.7624309392265192E-3</v>
      </c>
      <c r="F123" s="68"/>
      <c r="G123" s="3">
        <v>8</v>
      </c>
      <c r="H123" s="44"/>
      <c r="I123" s="22"/>
      <c r="J123" s="23"/>
      <c r="K123" s="222">
        <v>8</v>
      </c>
      <c r="L123" s="222"/>
      <c r="M123" s="222"/>
      <c r="N123" s="222"/>
      <c r="O123" s="222"/>
      <c r="P123" s="222"/>
      <c r="Q123" s="222"/>
      <c r="R123" s="222"/>
      <c r="S123" s="222"/>
      <c r="T123" s="222"/>
      <c r="U123" s="23"/>
      <c r="V123" s="54"/>
      <c r="W123" s="37"/>
      <c r="Z123" s="216" t="s">
        <v>368</v>
      </c>
      <c r="AA123" s="1">
        <f t="shared" ref="AA123:AA129" si="16">LEN(AB123)</f>
        <v>90</v>
      </c>
      <c r="AB123" t="s">
        <v>369</v>
      </c>
    </row>
    <row r="124" spans="1:28">
      <c r="A124" s="228"/>
      <c r="B124" t="s">
        <v>115</v>
      </c>
      <c r="C124" s="72">
        <v>13</v>
      </c>
      <c r="D124" s="68">
        <v>13</v>
      </c>
      <c r="E124" s="166">
        <f t="shared" ref="E124:E129" si="17">C124/SUM(C$123:C$129)</f>
        <v>3.591160220994475E-2</v>
      </c>
      <c r="F124" s="68"/>
      <c r="G124" s="3">
        <v>9</v>
      </c>
      <c r="H124" s="44"/>
      <c r="I124" s="22"/>
      <c r="J124" s="23"/>
      <c r="K124" s="222">
        <v>9</v>
      </c>
      <c r="L124" s="222"/>
      <c r="M124" s="222"/>
      <c r="N124" s="222"/>
      <c r="O124" s="222"/>
      <c r="P124" s="222"/>
      <c r="Q124" s="222"/>
      <c r="R124" s="222"/>
      <c r="S124" s="222"/>
      <c r="T124" s="222"/>
      <c r="U124" s="23"/>
      <c r="V124" s="54"/>
      <c r="W124" s="37"/>
      <c r="Z124" s="215"/>
      <c r="AA124" s="1">
        <f t="shared" si="16"/>
        <v>95</v>
      </c>
      <c r="AB124" t="s">
        <v>370</v>
      </c>
    </row>
    <row r="125" spans="1:28">
      <c r="A125" s="228"/>
      <c r="B125" t="s">
        <v>116</v>
      </c>
      <c r="C125" s="72">
        <v>82</v>
      </c>
      <c r="D125" s="68">
        <v>82</v>
      </c>
      <c r="E125" s="166">
        <f t="shared" si="17"/>
        <v>0.22651933701657459</v>
      </c>
      <c r="F125" s="68"/>
      <c r="G125" s="4">
        <v>10</v>
      </c>
      <c r="H125" s="44"/>
      <c r="I125" s="22"/>
      <c r="J125" s="23"/>
      <c r="K125" s="222">
        <v>10</v>
      </c>
      <c r="L125" s="222"/>
      <c r="M125" s="222"/>
      <c r="N125" s="222"/>
      <c r="O125" s="222"/>
      <c r="P125" s="222"/>
      <c r="Q125" s="222"/>
      <c r="R125" s="222"/>
      <c r="S125" s="222"/>
      <c r="T125" s="222"/>
      <c r="U125" s="23"/>
      <c r="V125" s="54"/>
      <c r="W125" s="37"/>
      <c r="Z125" s="215"/>
      <c r="AA125" s="1">
        <f t="shared" si="16"/>
        <v>100</v>
      </c>
      <c r="AB125" t="s">
        <v>371</v>
      </c>
    </row>
    <row r="126" spans="1:28">
      <c r="A126" s="228"/>
      <c r="B126" t="s">
        <v>117</v>
      </c>
      <c r="C126" s="72">
        <v>2</v>
      </c>
      <c r="D126" s="68">
        <v>2</v>
      </c>
      <c r="E126" s="166">
        <f t="shared" si="17"/>
        <v>5.5248618784530384E-3</v>
      </c>
      <c r="F126" s="68"/>
      <c r="G126" s="3">
        <v>10</v>
      </c>
      <c r="H126" s="44"/>
      <c r="I126" s="22"/>
      <c r="J126" s="23"/>
      <c r="K126" s="41">
        <v>1</v>
      </c>
      <c r="L126" s="225">
        <v>9</v>
      </c>
      <c r="M126" s="238"/>
      <c r="N126" s="238"/>
      <c r="O126" s="238"/>
      <c r="P126" s="238"/>
      <c r="Q126" s="238"/>
      <c r="R126" s="238"/>
      <c r="S126" s="238"/>
      <c r="T126" s="226"/>
      <c r="U126" s="23"/>
      <c r="V126" s="54"/>
      <c r="W126" s="37"/>
      <c r="X126" s="1" t="s">
        <v>258</v>
      </c>
      <c r="Z126" s="215"/>
      <c r="AA126" s="1">
        <f t="shared" si="16"/>
        <v>100</v>
      </c>
      <c r="AB126" t="s">
        <v>372</v>
      </c>
    </row>
    <row r="127" spans="1:28">
      <c r="A127" s="228"/>
      <c r="B127" t="s">
        <v>118</v>
      </c>
      <c r="C127" s="72">
        <v>25</v>
      </c>
      <c r="D127" s="68">
        <v>25</v>
      </c>
      <c r="E127" s="166">
        <f t="shared" si="17"/>
        <v>6.9060773480662987E-2</v>
      </c>
      <c r="F127" s="68"/>
      <c r="G127" s="4">
        <v>11</v>
      </c>
      <c r="H127" s="44"/>
      <c r="I127" s="22"/>
      <c r="J127" s="23"/>
      <c r="K127" s="222">
        <v>11</v>
      </c>
      <c r="L127" s="222"/>
      <c r="M127" s="222"/>
      <c r="N127" s="222"/>
      <c r="O127" s="222"/>
      <c r="P127" s="222"/>
      <c r="Q127" s="222"/>
      <c r="R127" s="222"/>
      <c r="S127" s="222"/>
      <c r="T127" s="222"/>
      <c r="U127" s="23"/>
      <c r="V127" s="54"/>
      <c r="W127" s="37"/>
      <c r="Z127" s="215"/>
      <c r="AA127" s="1">
        <f t="shared" si="16"/>
        <v>105</v>
      </c>
      <c r="AB127" t="s">
        <v>373</v>
      </c>
    </row>
    <row r="128" spans="1:28">
      <c r="A128" s="228"/>
      <c r="B128" t="s">
        <v>119</v>
      </c>
      <c r="C128" s="72">
        <v>227</v>
      </c>
      <c r="D128" s="68">
        <v>227</v>
      </c>
      <c r="E128" s="166">
        <f t="shared" si="17"/>
        <v>0.6270718232044199</v>
      </c>
      <c r="F128" s="68"/>
      <c r="G128" s="3">
        <v>12</v>
      </c>
      <c r="H128" s="44"/>
      <c r="I128" s="22"/>
      <c r="J128" s="23"/>
      <c r="K128" s="222">
        <v>12</v>
      </c>
      <c r="L128" s="222"/>
      <c r="M128" s="222"/>
      <c r="N128" s="222"/>
      <c r="O128" s="222"/>
      <c r="P128" s="222"/>
      <c r="Q128" s="222"/>
      <c r="R128" s="222"/>
      <c r="S128" s="222"/>
      <c r="T128" s="222"/>
      <c r="U128" s="23"/>
      <c r="V128" s="54"/>
      <c r="W128" s="37"/>
      <c r="Z128" s="215"/>
      <c r="AA128" s="1">
        <f t="shared" si="16"/>
        <v>110</v>
      </c>
      <c r="AB128" t="s">
        <v>374</v>
      </c>
    </row>
    <row r="129" spans="1:28">
      <c r="A129" s="228"/>
      <c r="B129" t="s">
        <v>120</v>
      </c>
      <c r="C129" s="72">
        <v>12</v>
      </c>
      <c r="D129" s="68">
        <v>12</v>
      </c>
      <c r="E129" s="166">
        <f t="shared" si="17"/>
        <v>3.3149171270718231E-2</v>
      </c>
      <c r="F129" s="68"/>
      <c r="G129" s="3">
        <v>13</v>
      </c>
      <c r="H129" s="44"/>
      <c r="I129" s="22"/>
      <c r="J129" s="23"/>
      <c r="K129" s="222">
        <v>13</v>
      </c>
      <c r="L129" s="222"/>
      <c r="M129" s="222"/>
      <c r="N129" s="222"/>
      <c r="O129" s="222"/>
      <c r="P129" s="222"/>
      <c r="Q129" s="222"/>
      <c r="R129" s="222"/>
      <c r="S129" s="222"/>
      <c r="T129" s="222"/>
      <c r="U129" s="23"/>
      <c r="V129" s="54"/>
      <c r="W129" s="37"/>
      <c r="Z129" s="215"/>
      <c r="AA129" s="1">
        <f t="shared" si="16"/>
        <v>115</v>
      </c>
      <c r="AB129" t="s">
        <v>375</v>
      </c>
    </row>
    <row r="130" spans="1:28">
      <c r="A130" s="229"/>
      <c r="B130" s="16" t="s">
        <v>367</v>
      </c>
      <c r="C130" s="30"/>
      <c r="D130" s="17"/>
      <c r="E130" s="163"/>
      <c r="F130" s="17"/>
      <c r="G130" s="31"/>
      <c r="H130" s="32"/>
      <c r="I130" s="32"/>
      <c r="J130" s="32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2"/>
      <c r="X130" s="32"/>
      <c r="Y130" s="32"/>
      <c r="Z130" s="32"/>
      <c r="AA130" s="31"/>
      <c r="AB130" s="32"/>
    </row>
    <row r="131" spans="1:28">
      <c r="A131" s="44"/>
      <c r="B131" s="75"/>
      <c r="C131" s="76"/>
      <c r="D131" s="77"/>
      <c r="E131" s="162"/>
      <c r="F131" s="77"/>
      <c r="G131" s="78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80"/>
      <c r="Y131" s="79"/>
      <c r="Z131" s="80"/>
      <c r="AA131" s="80"/>
      <c r="AB131" s="81"/>
    </row>
    <row r="132" spans="1:28">
      <c r="A132" s="227" t="s">
        <v>121</v>
      </c>
      <c r="B132" s="16" t="s">
        <v>527</v>
      </c>
      <c r="C132" s="230" t="s">
        <v>517</v>
      </c>
      <c r="D132" s="230"/>
      <c r="E132" s="163" t="s">
        <v>2663</v>
      </c>
      <c r="F132" s="17"/>
      <c r="G132" s="17" t="s">
        <v>1</v>
      </c>
      <c r="H132" s="16"/>
      <c r="I132" s="230" t="s">
        <v>518</v>
      </c>
      <c r="J132" s="230"/>
      <c r="K132" s="230"/>
      <c r="L132" s="230"/>
      <c r="M132" s="230"/>
      <c r="N132" s="230"/>
      <c r="O132" s="230"/>
      <c r="P132" s="230"/>
      <c r="Q132" s="230"/>
      <c r="R132" s="230"/>
      <c r="S132" s="230"/>
      <c r="T132" s="230"/>
      <c r="U132" s="230"/>
      <c r="V132" s="230"/>
      <c r="W132" s="230"/>
      <c r="X132" s="66" t="s">
        <v>541</v>
      </c>
      <c r="Y132" s="65" t="s">
        <v>539</v>
      </c>
      <c r="Z132" s="18" t="s">
        <v>542</v>
      </c>
      <c r="AA132" s="17" t="s">
        <v>543</v>
      </c>
      <c r="AB132" s="64" t="s">
        <v>540</v>
      </c>
    </row>
    <row r="133" spans="1:28">
      <c r="A133" s="228"/>
      <c r="B133" t="s">
        <v>122</v>
      </c>
      <c r="C133" s="72">
        <v>23</v>
      </c>
      <c r="D133" s="68">
        <v>23</v>
      </c>
      <c r="E133" s="166">
        <f>C133/SUM(C$133:C$137)</f>
        <v>6.3186813186813184E-2</v>
      </c>
      <c r="F133" s="68"/>
      <c r="G133" s="3">
        <v>10</v>
      </c>
      <c r="H133" s="44"/>
      <c r="I133" s="22"/>
      <c r="J133" s="23"/>
      <c r="K133" s="222">
        <v>10</v>
      </c>
      <c r="L133" s="222"/>
      <c r="M133" s="222"/>
      <c r="N133" s="222"/>
      <c r="O133" s="222"/>
      <c r="P133" s="222"/>
      <c r="Q133" s="222"/>
      <c r="R133" s="222"/>
      <c r="S133" s="222"/>
      <c r="T133" s="222"/>
      <c r="U133" s="23"/>
      <c r="V133" s="24"/>
      <c r="W133" s="25"/>
      <c r="Z133" s="216" t="s">
        <v>377</v>
      </c>
      <c r="AA133" s="1">
        <f>LEN(AB133)</f>
        <v>78</v>
      </c>
      <c r="AB133" t="s">
        <v>378</v>
      </c>
    </row>
    <row r="134" spans="1:28">
      <c r="A134" s="228"/>
      <c r="B134" t="s">
        <v>123</v>
      </c>
      <c r="C134" s="72">
        <v>120</v>
      </c>
      <c r="D134" s="68">
        <v>120</v>
      </c>
      <c r="E134" s="166">
        <f t="shared" ref="E134:E137" si="18">C134/SUM(C$133:C$137)</f>
        <v>0.32967032967032966</v>
      </c>
      <c r="F134" s="68"/>
      <c r="G134" s="3">
        <v>11</v>
      </c>
      <c r="H134" s="44"/>
      <c r="I134" s="22"/>
      <c r="J134" s="23"/>
      <c r="K134" s="222">
        <v>11</v>
      </c>
      <c r="L134" s="222"/>
      <c r="M134" s="222"/>
      <c r="N134" s="222"/>
      <c r="O134" s="222"/>
      <c r="P134" s="222"/>
      <c r="Q134" s="222"/>
      <c r="R134" s="222"/>
      <c r="S134" s="222"/>
      <c r="T134" s="222"/>
      <c r="U134" s="23"/>
      <c r="V134" s="24"/>
      <c r="W134" s="25"/>
      <c r="Z134" s="215"/>
      <c r="AA134" s="1">
        <f>LEN(AB134)</f>
        <v>82</v>
      </c>
      <c r="AB134" t="s">
        <v>379</v>
      </c>
    </row>
    <row r="135" spans="1:28">
      <c r="A135" s="228"/>
      <c r="B135" t="s">
        <v>124</v>
      </c>
      <c r="C135" s="72">
        <v>168</v>
      </c>
      <c r="D135" s="68">
        <v>168</v>
      </c>
      <c r="E135" s="166">
        <f t="shared" si="18"/>
        <v>0.46153846153846156</v>
      </c>
      <c r="F135" s="68"/>
      <c r="G135" s="3">
        <v>12</v>
      </c>
      <c r="H135" s="44"/>
      <c r="I135" s="22"/>
      <c r="J135" s="23"/>
      <c r="K135" s="222">
        <v>12</v>
      </c>
      <c r="L135" s="222"/>
      <c r="M135" s="222"/>
      <c r="N135" s="222"/>
      <c r="O135" s="222"/>
      <c r="P135" s="222"/>
      <c r="Q135" s="222"/>
      <c r="R135" s="222"/>
      <c r="S135" s="222"/>
      <c r="T135" s="222"/>
      <c r="U135" s="23"/>
      <c r="V135" s="24"/>
      <c r="W135" s="25"/>
      <c r="Z135" s="215"/>
      <c r="AA135" s="1">
        <f>LEN(AB135)</f>
        <v>86</v>
      </c>
      <c r="AB135" t="s">
        <v>380</v>
      </c>
    </row>
    <row r="136" spans="1:28">
      <c r="A136" s="228"/>
      <c r="B136" t="s">
        <v>125</v>
      </c>
      <c r="C136" s="72">
        <v>49</v>
      </c>
      <c r="D136" s="68">
        <v>49</v>
      </c>
      <c r="E136" s="166">
        <f t="shared" si="18"/>
        <v>0.13461538461538461</v>
      </c>
      <c r="F136" s="68"/>
      <c r="G136" s="4">
        <v>13</v>
      </c>
      <c r="H136" s="44"/>
      <c r="I136" s="22"/>
      <c r="J136" s="23"/>
      <c r="K136" s="222">
        <v>13</v>
      </c>
      <c r="L136" s="222"/>
      <c r="M136" s="222"/>
      <c r="N136" s="222"/>
      <c r="O136" s="222"/>
      <c r="P136" s="222"/>
      <c r="Q136" s="222"/>
      <c r="R136" s="222"/>
      <c r="S136" s="222"/>
      <c r="T136" s="222"/>
      <c r="U136" s="23"/>
      <c r="V136" s="24"/>
      <c r="W136" s="25"/>
      <c r="Z136" s="215"/>
      <c r="AA136" s="1">
        <f>LEN(AB136)</f>
        <v>90</v>
      </c>
      <c r="AB136" t="s">
        <v>381</v>
      </c>
    </row>
    <row r="137" spans="1:28">
      <c r="A137" s="228"/>
      <c r="B137" t="s">
        <v>126</v>
      </c>
      <c r="C137" s="72">
        <v>4</v>
      </c>
      <c r="D137" s="68">
        <v>4</v>
      </c>
      <c r="E137" s="166">
        <f t="shared" si="18"/>
        <v>1.098901098901099E-2</v>
      </c>
      <c r="F137" s="68"/>
      <c r="G137" s="4">
        <v>14</v>
      </c>
      <c r="H137" s="44"/>
      <c r="I137" s="22"/>
      <c r="J137" s="23"/>
      <c r="K137" s="222">
        <v>14</v>
      </c>
      <c r="L137" s="222"/>
      <c r="M137" s="222"/>
      <c r="N137" s="222"/>
      <c r="O137" s="222"/>
      <c r="P137" s="222"/>
      <c r="Q137" s="222"/>
      <c r="R137" s="222"/>
      <c r="S137" s="222"/>
      <c r="T137" s="222"/>
      <c r="U137" s="23"/>
      <c r="V137" s="24"/>
      <c r="W137" s="25"/>
      <c r="Z137" s="215"/>
      <c r="AA137" s="1">
        <f>LEN(AB137)</f>
        <v>94</v>
      </c>
      <c r="AB137" t="s">
        <v>382</v>
      </c>
    </row>
    <row r="138" spans="1:28">
      <c r="A138" s="229"/>
      <c r="B138" s="16" t="s">
        <v>376</v>
      </c>
      <c r="C138" s="30"/>
      <c r="D138" s="17"/>
      <c r="E138" s="163"/>
      <c r="F138" s="17"/>
      <c r="G138" s="31"/>
      <c r="H138" s="32"/>
      <c r="I138" s="32"/>
      <c r="J138" s="32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2"/>
      <c r="X138" s="32"/>
      <c r="Y138" s="32"/>
      <c r="Z138" s="32"/>
      <c r="AA138" s="31"/>
      <c r="AB138" s="32"/>
    </row>
    <row r="139" spans="1:28">
      <c r="A139" s="44"/>
      <c r="B139" s="75"/>
      <c r="C139" s="76"/>
      <c r="D139" s="77"/>
      <c r="E139" s="162"/>
      <c r="F139" s="77"/>
      <c r="G139" s="78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80"/>
      <c r="Y139" s="79"/>
      <c r="Z139" s="80"/>
      <c r="AA139" s="80"/>
      <c r="AB139" s="81"/>
    </row>
    <row r="140" spans="1:28">
      <c r="A140" s="227" t="s">
        <v>127</v>
      </c>
      <c r="B140" s="16" t="s">
        <v>528</v>
      </c>
      <c r="C140" s="230" t="s">
        <v>517</v>
      </c>
      <c r="D140" s="230"/>
      <c r="E140" s="163" t="s">
        <v>2663</v>
      </c>
      <c r="F140" s="17"/>
      <c r="G140" s="17" t="s">
        <v>1</v>
      </c>
      <c r="H140" s="16"/>
      <c r="I140" s="230" t="s">
        <v>518</v>
      </c>
      <c r="J140" s="230"/>
      <c r="K140" s="230"/>
      <c r="L140" s="230"/>
      <c r="M140" s="230"/>
      <c r="N140" s="230"/>
      <c r="O140" s="230"/>
      <c r="P140" s="230"/>
      <c r="Q140" s="230"/>
      <c r="R140" s="230"/>
      <c r="S140" s="230"/>
      <c r="T140" s="230"/>
      <c r="U140" s="230"/>
      <c r="V140" s="230"/>
      <c r="W140" s="230"/>
      <c r="X140" s="66" t="s">
        <v>541</v>
      </c>
      <c r="Y140" s="65" t="s">
        <v>539</v>
      </c>
      <c r="Z140" s="18" t="s">
        <v>542</v>
      </c>
      <c r="AA140" s="17" t="s">
        <v>543</v>
      </c>
      <c r="AB140" s="64" t="s">
        <v>540</v>
      </c>
    </row>
    <row r="141" spans="1:28">
      <c r="A141" s="228"/>
      <c r="B141" t="s">
        <v>128</v>
      </c>
      <c r="C141" s="72">
        <v>1</v>
      </c>
      <c r="D141" s="68">
        <v>1</v>
      </c>
      <c r="E141" s="166">
        <f>C141/SUM(C$141:C$155)</f>
        <v>2.7624309392265192E-3</v>
      </c>
      <c r="F141" s="68"/>
      <c r="G141" s="3">
        <v>17</v>
      </c>
      <c r="H141" s="44"/>
      <c r="I141" s="22"/>
      <c r="J141" s="23"/>
      <c r="K141" s="238">
        <v>9</v>
      </c>
      <c r="L141" s="238"/>
      <c r="M141" s="238"/>
      <c r="N141" s="238"/>
      <c r="O141" s="240"/>
      <c r="P141" s="45"/>
      <c r="Q141" s="241">
        <v>8</v>
      </c>
      <c r="R141" s="238"/>
      <c r="S141" s="238"/>
      <c r="T141" s="238"/>
      <c r="U141" s="23"/>
      <c r="V141" s="36"/>
      <c r="W141" s="37"/>
      <c r="Z141" s="215" t="s">
        <v>384</v>
      </c>
      <c r="AA141" s="1">
        <f t="shared" ref="AA141:AA155" si="19">LEN(AB141)</f>
        <v>171</v>
      </c>
      <c r="AB141" t="s">
        <v>385</v>
      </c>
    </row>
    <row r="142" spans="1:28">
      <c r="A142" s="228"/>
      <c r="B142" t="s">
        <v>129</v>
      </c>
      <c r="C142" s="72">
        <v>1</v>
      </c>
      <c r="D142" s="68">
        <v>1</v>
      </c>
      <c r="E142" s="166">
        <f t="shared" ref="E142:E155" si="20">C142/SUM(C$141:C$155)</f>
        <v>2.7624309392265192E-3</v>
      </c>
      <c r="F142" s="68"/>
      <c r="G142" s="3">
        <v>17</v>
      </c>
      <c r="H142" s="44"/>
      <c r="I142" s="22"/>
      <c r="J142" s="23"/>
      <c r="K142" s="238">
        <v>10</v>
      </c>
      <c r="L142" s="238"/>
      <c r="M142" s="238"/>
      <c r="N142" s="238"/>
      <c r="O142" s="240"/>
      <c r="P142" s="45"/>
      <c r="Q142" s="241">
        <v>7</v>
      </c>
      <c r="R142" s="238"/>
      <c r="S142" s="238"/>
      <c r="T142" s="238"/>
      <c r="U142" s="23"/>
      <c r="V142" s="36"/>
      <c r="W142" s="37"/>
      <c r="Z142" s="215"/>
      <c r="AA142" s="1">
        <f t="shared" si="19"/>
        <v>171</v>
      </c>
      <c r="AB142" t="s">
        <v>386</v>
      </c>
    </row>
    <row r="143" spans="1:28">
      <c r="A143" s="228"/>
      <c r="B143" t="s">
        <v>130</v>
      </c>
      <c r="C143" s="72">
        <v>1</v>
      </c>
      <c r="D143" s="68">
        <v>1</v>
      </c>
      <c r="E143" s="166">
        <f t="shared" si="20"/>
        <v>2.7624309392265192E-3</v>
      </c>
      <c r="F143" s="68"/>
      <c r="G143" s="3">
        <v>17</v>
      </c>
      <c r="H143" s="44"/>
      <c r="I143" s="22"/>
      <c r="J143" s="23"/>
      <c r="K143" s="238">
        <v>11</v>
      </c>
      <c r="L143" s="238"/>
      <c r="M143" s="238"/>
      <c r="N143" s="238"/>
      <c r="O143" s="240"/>
      <c r="P143" s="45"/>
      <c r="Q143" s="241">
        <v>6</v>
      </c>
      <c r="R143" s="238"/>
      <c r="S143" s="238"/>
      <c r="T143" s="238"/>
      <c r="U143" s="23"/>
      <c r="V143" s="36"/>
      <c r="W143" s="37"/>
      <c r="Z143" s="215"/>
      <c r="AA143" s="1">
        <f t="shared" si="19"/>
        <v>171</v>
      </c>
      <c r="AB143" t="s">
        <v>387</v>
      </c>
    </row>
    <row r="144" spans="1:28">
      <c r="A144" s="228"/>
      <c r="B144" t="s">
        <v>131</v>
      </c>
      <c r="C144" s="72">
        <v>21</v>
      </c>
      <c r="D144" s="68">
        <v>21</v>
      </c>
      <c r="E144" s="166">
        <f t="shared" si="20"/>
        <v>5.8011049723756904E-2</v>
      </c>
      <c r="F144" s="68"/>
      <c r="G144" s="4">
        <v>18</v>
      </c>
      <c r="H144" s="44"/>
      <c r="I144" s="22"/>
      <c r="J144" s="23"/>
      <c r="K144" s="238">
        <v>10</v>
      </c>
      <c r="L144" s="238"/>
      <c r="M144" s="238"/>
      <c r="N144" s="238"/>
      <c r="O144" s="240"/>
      <c r="P144" s="45"/>
      <c r="Q144" s="241">
        <v>8</v>
      </c>
      <c r="R144" s="238"/>
      <c r="S144" s="238"/>
      <c r="T144" s="238"/>
      <c r="U144" s="23"/>
      <c r="V144" s="36"/>
      <c r="W144" s="37"/>
      <c r="Z144" s="215"/>
      <c r="AA144" s="1">
        <f t="shared" si="19"/>
        <v>177</v>
      </c>
      <c r="AB144" t="s">
        <v>388</v>
      </c>
    </row>
    <row r="145" spans="1:28">
      <c r="A145" s="228"/>
      <c r="B145" t="s">
        <v>132</v>
      </c>
      <c r="C145" s="72">
        <v>10</v>
      </c>
      <c r="D145" s="68">
        <v>10</v>
      </c>
      <c r="E145" s="166">
        <f t="shared" si="20"/>
        <v>2.7624309392265192E-2</v>
      </c>
      <c r="F145" s="68"/>
      <c r="G145" s="4">
        <v>18</v>
      </c>
      <c r="H145" s="44"/>
      <c r="I145" s="22"/>
      <c r="J145" s="23"/>
      <c r="K145" s="238">
        <v>11</v>
      </c>
      <c r="L145" s="238"/>
      <c r="M145" s="238"/>
      <c r="N145" s="238"/>
      <c r="O145" s="240"/>
      <c r="P145" s="45"/>
      <c r="Q145" s="241">
        <v>7</v>
      </c>
      <c r="R145" s="238"/>
      <c r="S145" s="238"/>
      <c r="T145" s="238"/>
      <c r="U145" s="23"/>
      <c r="V145" s="36"/>
      <c r="W145" s="37"/>
      <c r="Z145" s="215"/>
      <c r="AA145" s="1">
        <f t="shared" si="19"/>
        <v>177</v>
      </c>
      <c r="AB145" t="s">
        <v>389</v>
      </c>
    </row>
    <row r="146" spans="1:28">
      <c r="A146" s="228"/>
      <c r="B146" t="s">
        <v>133</v>
      </c>
      <c r="C146" s="72">
        <v>219</v>
      </c>
      <c r="D146" s="68">
        <v>219</v>
      </c>
      <c r="E146" s="166">
        <f t="shared" si="20"/>
        <v>0.60497237569060769</v>
      </c>
      <c r="F146" s="68"/>
      <c r="G146" s="3">
        <v>19</v>
      </c>
      <c r="H146" s="44"/>
      <c r="I146" s="22"/>
      <c r="J146" s="23"/>
      <c r="K146" s="238">
        <v>11</v>
      </c>
      <c r="L146" s="238"/>
      <c r="M146" s="238"/>
      <c r="N146" s="238"/>
      <c r="O146" s="240"/>
      <c r="P146" s="45"/>
      <c r="Q146" s="241">
        <v>8</v>
      </c>
      <c r="R146" s="238"/>
      <c r="S146" s="238"/>
      <c r="T146" s="238"/>
      <c r="U146" s="23"/>
      <c r="V146" s="36"/>
      <c r="W146" s="37"/>
      <c r="Z146" s="215"/>
      <c r="AA146" s="1">
        <f t="shared" si="19"/>
        <v>183</v>
      </c>
      <c r="AB146" t="s">
        <v>390</v>
      </c>
    </row>
    <row r="147" spans="1:28">
      <c r="A147" s="228"/>
      <c r="B147" t="s">
        <v>134</v>
      </c>
      <c r="C147" s="72">
        <v>1</v>
      </c>
      <c r="D147" s="68">
        <v>1</v>
      </c>
      <c r="E147" s="166">
        <f t="shared" si="20"/>
        <v>2.7624309392265192E-3</v>
      </c>
      <c r="F147" s="68"/>
      <c r="G147" s="3">
        <v>19</v>
      </c>
      <c r="H147" s="44"/>
      <c r="I147" s="22"/>
      <c r="J147" s="23"/>
      <c r="K147" s="238">
        <v>11</v>
      </c>
      <c r="L147" s="238"/>
      <c r="M147" s="238"/>
      <c r="N147" s="238"/>
      <c r="O147" s="240"/>
      <c r="P147" s="49"/>
      <c r="Q147" s="241">
        <v>8</v>
      </c>
      <c r="R147" s="238"/>
      <c r="S147" s="238"/>
      <c r="T147" s="238"/>
      <c r="U147" s="23"/>
      <c r="V147" s="36"/>
      <c r="W147" s="37"/>
      <c r="X147" s="1" t="s">
        <v>544</v>
      </c>
      <c r="Z147" s="215"/>
      <c r="AA147" s="1">
        <f t="shared" si="19"/>
        <v>183</v>
      </c>
      <c r="AB147" t="s">
        <v>391</v>
      </c>
    </row>
    <row r="148" spans="1:28">
      <c r="A148" s="228"/>
      <c r="B148" t="s">
        <v>135</v>
      </c>
      <c r="C148" s="72">
        <v>1</v>
      </c>
      <c r="D148" s="68">
        <v>1</v>
      </c>
      <c r="E148" s="166">
        <f t="shared" si="20"/>
        <v>2.7624309392265192E-3</v>
      </c>
      <c r="F148" s="68"/>
      <c r="G148" s="3">
        <v>19</v>
      </c>
      <c r="H148" s="44"/>
      <c r="I148" s="22"/>
      <c r="J148" s="23"/>
      <c r="K148" s="238">
        <v>12</v>
      </c>
      <c r="L148" s="238"/>
      <c r="M148" s="238"/>
      <c r="N148" s="238"/>
      <c r="O148" s="240"/>
      <c r="P148" s="45"/>
      <c r="Q148" s="241">
        <v>7</v>
      </c>
      <c r="R148" s="238"/>
      <c r="S148" s="238"/>
      <c r="T148" s="238"/>
      <c r="U148" s="23"/>
      <c r="V148" s="36"/>
      <c r="W148" s="37"/>
      <c r="Z148" s="215"/>
      <c r="AA148" s="1">
        <f t="shared" si="19"/>
        <v>183</v>
      </c>
      <c r="AB148" t="s">
        <v>392</v>
      </c>
    </row>
    <row r="149" spans="1:28">
      <c r="A149" s="228"/>
      <c r="B149" t="s">
        <v>136</v>
      </c>
      <c r="C149" s="72">
        <v>5</v>
      </c>
      <c r="D149" s="68">
        <v>5</v>
      </c>
      <c r="E149" s="166">
        <f t="shared" si="20"/>
        <v>1.3812154696132596E-2</v>
      </c>
      <c r="F149" s="68"/>
      <c r="G149" s="4">
        <v>20</v>
      </c>
      <c r="H149" s="44"/>
      <c r="I149" s="22"/>
      <c r="J149" s="23"/>
      <c r="K149" s="238">
        <v>11</v>
      </c>
      <c r="L149" s="238"/>
      <c r="M149" s="238"/>
      <c r="N149" s="238"/>
      <c r="O149" s="240"/>
      <c r="P149" s="45"/>
      <c r="Q149" s="241">
        <v>9</v>
      </c>
      <c r="R149" s="238"/>
      <c r="S149" s="238"/>
      <c r="T149" s="238"/>
      <c r="U149" s="23"/>
      <c r="V149" s="36"/>
      <c r="W149" s="37"/>
      <c r="Z149" s="215"/>
      <c r="AA149" s="1">
        <f t="shared" si="19"/>
        <v>189</v>
      </c>
      <c r="AB149" t="s">
        <v>393</v>
      </c>
    </row>
    <row r="150" spans="1:28">
      <c r="A150" s="228"/>
      <c r="B150" t="s">
        <v>137</v>
      </c>
      <c r="C150" s="72">
        <v>82</v>
      </c>
      <c r="D150" s="68">
        <v>82</v>
      </c>
      <c r="E150" s="166">
        <f t="shared" si="20"/>
        <v>0.22651933701657459</v>
      </c>
      <c r="F150" s="68"/>
      <c r="G150" s="4">
        <v>20</v>
      </c>
      <c r="H150" s="44"/>
      <c r="I150" s="22"/>
      <c r="J150" s="23"/>
      <c r="K150" s="238">
        <v>12</v>
      </c>
      <c r="L150" s="238"/>
      <c r="M150" s="238"/>
      <c r="N150" s="238"/>
      <c r="O150" s="240"/>
      <c r="P150" s="45"/>
      <c r="Q150" s="241">
        <v>8</v>
      </c>
      <c r="R150" s="238"/>
      <c r="S150" s="238"/>
      <c r="T150" s="238"/>
      <c r="U150" s="23"/>
      <c r="V150" s="36"/>
      <c r="W150" s="37"/>
      <c r="Z150" s="215"/>
      <c r="AA150" s="1">
        <f t="shared" si="19"/>
        <v>189</v>
      </c>
      <c r="AB150" t="s">
        <v>394</v>
      </c>
    </row>
    <row r="151" spans="1:28">
      <c r="A151" s="228"/>
      <c r="B151" t="s">
        <v>138</v>
      </c>
      <c r="C151" s="72">
        <v>1</v>
      </c>
      <c r="D151" s="68">
        <v>1</v>
      </c>
      <c r="E151" s="166">
        <f t="shared" si="20"/>
        <v>2.7624309392265192E-3</v>
      </c>
      <c r="F151" s="68"/>
      <c r="G151" s="3">
        <v>20</v>
      </c>
      <c r="H151" s="44"/>
      <c r="I151" s="22"/>
      <c r="J151" s="23"/>
      <c r="K151" s="238">
        <v>13</v>
      </c>
      <c r="L151" s="238"/>
      <c r="M151" s="238"/>
      <c r="N151" s="238"/>
      <c r="O151" s="240"/>
      <c r="P151" s="45"/>
      <c r="Q151" s="241">
        <v>7</v>
      </c>
      <c r="R151" s="238"/>
      <c r="S151" s="238"/>
      <c r="T151" s="238"/>
      <c r="U151" s="23"/>
      <c r="V151" s="36"/>
      <c r="W151" s="37"/>
      <c r="Z151" s="215"/>
      <c r="AA151" s="1">
        <f t="shared" si="19"/>
        <v>189</v>
      </c>
      <c r="AB151" t="s">
        <v>395</v>
      </c>
    </row>
    <row r="152" spans="1:28">
      <c r="A152" s="228"/>
      <c r="B152" t="s">
        <v>139</v>
      </c>
      <c r="C152" s="72">
        <v>10</v>
      </c>
      <c r="D152" s="68">
        <v>10</v>
      </c>
      <c r="E152" s="166">
        <f t="shared" si="20"/>
        <v>2.7624309392265192E-2</v>
      </c>
      <c r="F152" s="68"/>
      <c r="G152" s="3">
        <v>21</v>
      </c>
      <c r="H152" s="44"/>
      <c r="I152" s="22"/>
      <c r="J152" s="23"/>
      <c r="K152" s="238">
        <v>12</v>
      </c>
      <c r="L152" s="238"/>
      <c r="M152" s="238"/>
      <c r="N152" s="238"/>
      <c r="O152" s="240"/>
      <c r="P152" s="45"/>
      <c r="Q152" s="241">
        <v>9</v>
      </c>
      <c r="R152" s="238"/>
      <c r="S152" s="238"/>
      <c r="T152" s="238"/>
      <c r="U152" s="23"/>
      <c r="V152" s="36"/>
      <c r="W152" s="37"/>
      <c r="Z152" s="215"/>
      <c r="AA152" s="1">
        <f t="shared" si="19"/>
        <v>195</v>
      </c>
      <c r="AB152" t="s">
        <v>396</v>
      </c>
    </row>
    <row r="153" spans="1:28">
      <c r="A153" s="228"/>
      <c r="B153" t="s">
        <v>140</v>
      </c>
      <c r="C153" s="72">
        <v>5</v>
      </c>
      <c r="D153" s="68">
        <v>5</v>
      </c>
      <c r="E153" s="166">
        <f t="shared" si="20"/>
        <v>1.3812154696132596E-2</v>
      </c>
      <c r="F153" s="68"/>
      <c r="G153" s="3">
        <v>21</v>
      </c>
      <c r="H153" s="44"/>
      <c r="I153" s="22"/>
      <c r="J153" s="23"/>
      <c r="K153" s="238">
        <v>13</v>
      </c>
      <c r="L153" s="238"/>
      <c r="M153" s="238"/>
      <c r="N153" s="238"/>
      <c r="O153" s="240"/>
      <c r="P153" s="45"/>
      <c r="Q153" s="241">
        <v>7</v>
      </c>
      <c r="R153" s="238"/>
      <c r="S153" s="238"/>
      <c r="T153" s="238"/>
      <c r="U153" s="23"/>
      <c r="V153" s="36"/>
      <c r="W153" s="37"/>
      <c r="Z153" s="215"/>
      <c r="AA153" s="1">
        <f t="shared" si="19"/>
        <v>195</v>
      </c>
      <c r="AB153" t="s">
        <v>397</v>
      </c>
    </row>
    <row r="154" spans="1:28">
      <c r="A154" s="228"/>
      <c r="B154" t="s">
        <v>141</v>
      </c>
      <c r="C154" s="72">
        <v>2</v>
      </c>
      <c r="D154" s="68">
        <v>2</v>
      </c>
      <c r="E154" s="166">
        <f t="shared" si="20"/>
        <v>5.5248618784530384E-3</v>
      </c>
      <c r="F154" s="68"/>
      <c r="G154" s="4">
        <v>22</v>
      </c>
      <c r="H154" s="44"/>
      <c r="I154" s="22"/>
      <c r="J154" s="23"/>
      <c r="K154" s="238">
        <v>12</v>
      </c>
      <c r="L154" s="238"/>
      <c r="M154" s="238"/>
      <c r="N154" s="238"/>
      <c r="O154" s="240"/>
      <c r="P154" s="45"/>
      <c r="Q154" s="241">
        <v>10</v>
      </c>
      <c r="R154" s="238"/>
      <c r="S154" s="238"/>
      <c r="T154" s="238"/>
      <c r="U154" s="23"/>
      <c r="V154" s="36"/>
      <c r="W154" s="37"/>
      <c r="Z154" s="215"/>
      <c r="AA154" s="1">
        <f t="shared" si="19"/>
        <v>201</v>
      </c>
      <c r="AB154" t="s">
        <v>398</v>
      </c>
    </row>
    <row r="155" spans="1:28">
      <c r="A155" s="228"/>
      <c r="B155" t="s">
        <v>142</v>
      </c>
      <c r="C155" s="72">
        <v>2</v>
      </c>
      <c r="D155" s="68">
        <v>2</v>
      </c>
      <c r="E155" s="166">
        <f t="shared" si="20"/>
        <v>5.5248618784530384E-3</v>
      </c>
      <c r="F155" s="68"/>
      <c r="G155" s="4">
        <v>22</v>
      </c>
      <c r="H155" s="44"/>
      <c r="I155" s="22"/>
      <c r="J155" s="23"/>
      <c r="K155" s="238">
        <v>13</v>
      </c>
      <c r="L155" s="238"/>
      <c r="M155" s="238"/>
      <c r="N155" s="238"/>
      <c r="O155" s="240"/>
      <c r="P155" s="45"/>
      <c r="Q155" s="241">
        <v>9</v>
      </c>
      <c r="R155" s="238"/>
      <c r="S155" s="238"/>
      <c r="T155" s="238"/>
      <c r="U155" s="23"/>
      <c r="V155" s="36"/>
      <c r="W155" s="37"/>
      <c r="Z155" s="215"/>
      <c r="AA155" s="1">
        <f t="shared" si="19"/>
        <v>201</v>
      </c>
      <c r="AB155" t="s">
        <v>399</v>
      </c>
    </row>
    <row r="156" spans="1:28">
      <c r="A156" s="229"/>
      <c r="B156" s="16" t="s">
        <v>383</v>
      </c>
      <c r="C156" s="30"/>
      <c r="D156" s="17"/>
      <c r="E156" s="163"/>
      <c r="F156" s="17"/>
      <c r="G156" s="31"/>
      <c r="H156" s="32"/>
      <c r="I156" s="32"/>
      <c r="J156" s="32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2"/>
      <c r="X156" s="32"/>
      <c r="Y156" s="32"/>
      <c r="Z156" s="32"/>
      <c r="AA156" s="31"/>
      <c r="AB156" s="32"/>
    </row>
    <row r="157" spans="1:28">
      <c r="A157" s="44"/>
      <c r="B157" s="75"/>
      <c r="C157" s="76"/>
      <c r="D157" s="77"/>
      <c r="E157" s="162"/>
      <c r="F157" s="77"/>
      <c r="G157" s="78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80"/>
      <c r="Y157" s="79"/>
      <c r="Z157" s="80"/>
      <c r="AA157" s="80"/>
      <c r="AB157" s="81"/>
    </row>
    <row r="158" spans="1:28">
      <c r="A158" s="227" t="s">
        <v>143</v>
      </c>
      <c r="B158" s="16" t="s">
        <v>529</v>
      </c>
      <c r="C158" s="230" t="s">
        <v>517</v>
      </c>
      <c r="D158" s="230"/>
      <c r="E158" s="163" t="s">
        <v>2663</v>
      </c>
      <c r="F158" s="17"/>
      <c r="G158" s="17" t="s">
        <v>1</v>
      </c>
      <c r="H158" s="16"/>
      <c r="I158" s="230" t="s">
        <v>518</v>
      </c>
      <c r="J158" s="230"/>
      <c r="K158" s="230"/>
      <c r="L158" s="230"/>
      <c r="M158" s="230"/>
      <c r="N158" s="230"/>
      <c r="O158" s="230"/>
      <c r="P158" s="230"/>
      <c r="Q158" s="230"/>
      <c r="R158" s="230"/>
      <c r="S158" s="230"/>
      <c r="T158" s="230"/>
      <c r="U158" s="230"/>
      <c r="V158" s="230"/>
      <c r="W158" s="230"/>
      <c r="X158" s="66" t="s">
        <v>541</v>
      </c>
      <c r="Y158" s="65" t="s">
        <v>539</v>
      </c>
      <c r="Z158" s="18" t="s">
        <v>542</v>
      </c>
      <c r="AA158" s="17" t="s">
        <v>543</v>
      </c>
      <c r="AB158" s="64" t="s">
        <v>540</v>
      </c>
    </row>
    <row r="159" spans="1:28">
      <c r="A159" s="228"/>
      <c r="B159" t="s">
        <v>102</v>
      </c>
      <c r="C159" s="72">
        <v>7</v>
      </c>
      <c r="D159" s="68">
        <v>7</v>
      </c>
      <c r="E159" s="166">
        <f>C159/SUM(C$159:C$165)</f>
        <v>1.9337016574585635E-2</v>
      </c>
      <c r="F159" s="68"/>
      <c r="G159" s="3">
        <v>13</v>
      </c>
      <c r="H159" s="44"/>
      <c r="I159" s="22"/>
      <c r="J159" s="23"/>
      <c r="K159" s="222">
        <v>13</v>
      </c>
      <c r="L159" s="222"/>
      <c r="M159" s="222"/>
      <c r="N159" s="222"/>
      <c r="O159" s="222"/>
      <c r="P159" s="222"/>
      <c r="Q159" s="222"/>
      <c r="R159" s="222"/>
      <c r="S159" s="222"/>
      <c r="T159" s="222"/>
      <c r="U159" s="23"/>
      <c r="V159" s="24"/>
      <c r="W159" s="25"/>
      <c r="Z159" s="216" t="s">
        <v>401</v>
      </c>
      <c r="AA159" s="1">
        <f t="shared" ref="AA159:AA165" si="21">LEN(AB159)</f>
        <v>106</v>
      </c>
      <c r="AB159" t="s">
        <v>402</v>
      </c>
    </row>
    <row r="160" spans="1:28">
      <c r="A160" s="228"/>
      <c r="B160" t="s">
        <v>104</v>
      </c>
      <c r="C160" s="72">
        <v>57</v>
      </c>
      <c r="D160" s="68">
        <v>57</v>
      </c>
      <c r="E160" s="166">
        <f t="shared" ref="E160:E164" si="22">C160/SUM(C$159:C$165)</f>
        <v>0.15745856353591159</v>
      </c>
      <c r="F160" s="68"/>
      <c r="G160" s="3">
        <v>14</v>
      </c>
      <c r="H160" s="44"/>
      <c r="I160" s="22"/>
      <c r="J160" s="23"/>
      <c r="K160" s="222">
        <v>14</v>
      </c>
      <c r="L160" s="222"/>
      <c r="M160" s="222"/>
      <c r="N160" s="222"/>
      <c r="O160" s="222"/>
      <c r="P160" s="222"/>
      <c r="Q160" s="222"/>
      <c r="R160" s="222"/>
      <c r="S160" s="222"/>
      <c r="T160" s="222"/>
      <c r="U160" s="23"/>
      <c r="V160" s="24"/>
      <c r="W160" s="25"/>
      <c r="Z160" s="215"/>
      <c r="AA160" s="1">
        <f t="shared" si="21"/>
        <v>110</v>
      </c>
      <c r="AB160" t="s">
        <v>403</v>
      </c>
    </row>
    <row r="161" spans="1:28">
      <c r="A161" s="228"/>
      <c r="B161" t="s">
        <v>106</v>
      </c>
      <c r="C161" s="72">
        <v>115</v>
      </c>
      <c r="D161" s="68">
        <v>115</v>
      </c>
      <c r="E161" s="166">
        <f t="shared" si="22"/>
        <v>0.31767955801104975</v>
      </c>
      <c r="F161" s="68"/>
      <c r="G161" s="3">
        <v>15</v>
      </c>
      <c r="H161" s="44"/>
      <c r="I161" s="22"/>
      <c r="J161" s="23"/>
      <c r="K161" s="222">
        <v>15</v>
      </c>
      <c r="L161" s="222"/>
      <c r="M161" s="222"/>
      <c r="N161" s="222"/>
      <c r="O161" s="222"/>
      <c r="P161" s="222"/>
      <c r="Q161" s="222"/>
      <c r="R161" s="222"/>
      <c r="S161" s="222"/>
      <c r="T161" s="222"/>
      <c r="U161" s="23"/>
      <c r="V161" s="24"/>
      <c r="W161" s="25"/>
      <c r="Z161" s="215"/>
      <c r="AA161" s="1">
        <f t="shared" si="21"/>
        <v>114</v>
      </c>
      <c r="AB161" t="s">
        <v>404</v>
      </c>
    </row>
    <row r="162" spans="1:28">
      <c r="A162" s="228"/>
      <c r="B162" t="s">
        <v>144</v>
      </c>
      <c r="C162" s="72">
        <v>120</v>
      </c>
      <c r="D162" s="68">
        <v>120</v>
      </c>
      <c r="E162" s="166">
        <f t="shared" si="22"/>
        <v>0.33149171270718231</v>
      </c>
      <c r="F162" s="68"/>
      <c r="G162" s="4">
        <v>16</v>
      </c>
      <c r="H162" s="44"/>
      <c r="I162" s="22"/>
      <c r="J162" s="23"/>
      <c r="K162" s="222">
        <v>16</v>
      </c>
      <c r="L162" s="222"/>
      <c r="M162" s="222"/>
      <c r="N162" s="222"/>
      <c r="O162" s="222"/>
      <c r="P162" s="222"/>
      <c r="Q162" s="222"/>
      <c r="R162" s="222"/>
      <c r="S162" s="222"/>
      <c r="T162" s="222"/>
      <c r="U162" s="23"/>
      <c r="V162" s="24"/>
      <c r="W162" s="25"/>
      <c r="Z162" s="215"/>
      <c r="AA162" s="1">
        <f t="shared" si="21"/>
        <v>118</v>
      </c>
      <c r="AB162" t="s">
        <v>405</v>
      </c>
    </row>
    <row r="163" spans="1:28">
      <c r="A163" s="228"/>
      <c r="B163" t="s">
        <v>145</v>
      </c>
      <c r="C163" s="72">
        <v>54</v>
      </c>
      <c r="D163" s="68">
        <v>54</v>
      </c>
      <c r="E163" s="166">
        <f t="shared" si="22"/>
        <v>0.14917127071823205</v>
      </c>
      <c r="F163" s="68"/>
      <c r="G163" s="4">
        <v>17</v>
      </c>
      <c r="H163" s="44"/>
      <c r="I163" s="22"/>
      <c r="J163" s="23"/>
      <c r="K163" s="222">
        <v>17</v>
      </c>
      <c r="L163" s="222"/>
      <c r="M163" s="222"/>
      <c r="N163" s="222"/>
      <c r="O163" s="222"/>
      <c r="P163" s="222"/>
      <c r="Q163" s="222"/>
      <c r="R163" s="222"/>
      <c r="S163" s="222"/>
      <c r="T163" s="222"/>
      <c r="U163" s="23"/>
      <c r="V163" s="24"/>
      <c r="W163" s="25"/>
      <c r="Z163" s="215"/>
      <c r="AA163" s="1">
        <f t="shared" si="21"/>
        <v>122</v>
      </c>
      <c r="AB163" t="s">
        <v>406</v>
      </c>
    </row>
    <row r="164" spans="1:28">
      <c r="A164" s="228"/>
      <c r="B164" t="s">
        <v>146</v>
      </c>
      <c r="C164" s="72">
        <v>8</v>
      </c>
      <c r="D164" s="68">
        <v>8</v>
      </c>
      <c r="E164" s="166">
        <f t="shared" si="22"/>
        <v>2.2099447513812154E-2</v>
      </c>
      <c r="F164" s="68"/>
      <c r="G164" s="3">
        <v>18</v>
      </c>
      <c r="H164" s="44"/>
      <c r="I164" s="22"/>
      <c r="J164" s="23"/>
      <c r="K164" s="222">
        <v>18</v>
      </c>
      <c r="L164" s="222"/>
      <c r="M164" s="222"/>
      <c r="N164" s="222"/>
      <c r="O164" s="222"/>
      <c r="P164" s="222"/>
      <c r="Q164" s="222"/>
      <c r="R164" s="222"/>
      <c r="S164" s="222"/>
      <c r="T164" s="222"/>
      <c r="U164" s="23"/>
      <c r="V164" s="24"/>
      <c r="W164" s="25"/>
      <c r="Z164" s="215"/>
      <c r="AA164" s="1">
        <f t="shared" si="21"/>
        <v>126</v>
      </c>
      <c r="AB164" t="s">
        <v>407</v>
      </c>
    </row>
    <row r="165" spans="1:28">
      <c r="A165" s="228"/>
      <c r="B165" t="s">
        <v>147</v>
      </c>
      <c r="C165" s="72">
        <v>1</v>
      </c>
      <c r="D165" s="68">
        <v>1</v>
      </c>
      <c r="E165" s="166">
        <f>C165/SUM(C$159:C$165)</f>
        <v>2.7624309392265192E-3</v>
      </c>
      <c r="F165" s="68"/>
      <c r="G165" s="3">
        <v>19</v>
      </c>
      <c r="H165" s="44"/>
      <c r="I165" s="22"/>
      <c r="J165" s="23"/>
      <c r="K165" s="222">
        <v>19</v>
      </c>
      <c r="L165" s="222"/>
      <c r="M165" s="222"/>
      <c r="N165" s="222"/>
      <c r="O165" s="222"/>
      <c r="P165" s="222"/>
      <c r="Q165" s="222"/>
      <c r="R165" s="222"/>
      <c r="S165" s="222"/>
      <c r="T165" s="222"/>
      <c r="U165" s="23"/>
      <c r="V165" s="24"/>
      <c r="W165" s="25"/>
      <c r="Z165" s="215"/>
      <c r="AA165" s="1">
        <f t="shared" si="21"/>
        <v>130</v>
      </c>
      <c r="AB165" t="s">
        <v>408</v>
      </c>
    </row>
    <row r="166" spans="1:28">
      <c r="A166" s="229"/>
      <c r="B166" s="16" t="s">
        <v>400</v>
      </c>
      <c r="C166" s="30"/>
      <c r="D166" s="17"/>
      <c r="E166" s="163"/>
      <c r="F166" s="17"/>
      <c r="G166" s="31"/>
      <c r="H166" s="32"/>
      <c r="I166" s="32"/>
      <c r="J166" s="32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2"/>
      <c r="X166" s="32"/>
      <c r="Y166" s="32"/>
      <c r="Z166" s="32"/>
      <c r="AA166" s="31"/>
      <c r="AB166" s="32"/>
    </row>
    <row r="167" spans="1:28">
      <c r="A167" s="44"/>
      <c r="B167" s="75"/>
      <c r="C167" s="76"/>
      <c r="D167" s="77"/>
      <c r="E167" s="162"/>
      <c r="F167" s="77"/>
      <c r="G167" s="78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80"/>
      <c r="Y167" s="79"/>
      <c r="Z167" s="80"/>
      <c r="AA167" s="80"/>
      <c r="AB167" s="81"/>
    </row>
    <row r="168" spans="1:28">
      <c r="A168" s="227" t="s">
        <v>148</v>
      </c>
      <c r="B168" s="16" t="s">
        <v>530</v>
      </c>
      <c r="C168" s="230" t="s">
        <v>517</v>
      </c>
      <c r="D168" s="230"/>
      <c r="E168" s="163" t="s">
        <v>2663</v>
      </c>
      <c r="F168" s="17"/>
      <c r="G168" s="17" t="s">
        <v>1</v>
      </c>
      <c r="H168" s="16"/>
      <c r="I168" s="230" t="s">
        <v>518</v>
      </c>
      <c r="J168" s="230"/>
      <c r="K168" s="230"/>
      <c r="L168" s="230"/>
      <c r="M168" s="230"/>
      <c r="N168" s="230"/>
      <c r="O168" s="230"/>
      <c r="P168" s="230"/>
      <c r="Q168" s="230"/>
      <c r="R168" s="230"/>
      <c r="S168" s="230"/>
      <c r="T168" s="230"/>
      <c r="U168" s="230"/>
      <c r="V168" s="230"/>
      <c r="W168" s="230"/>
      <c r="X168" s="66" t="s">
        <v>541</v>
      </c>
      <c r="Y168" s="65" t="s">
        <v>539</v>
      </c>
      <c r="Z168" s="18" t="s">
        <v>542</v>
      </c>
      <c r="AA168" s="17" t="s">
        <v>543</v>
      </c>
      <c r="AB168" s="64" t="s">
        <v>540</v>
      </c>
    </row>
    <row r="169" spans="1:28">
      <c r="A169" s="228"/>
      <c r="B169" t="s">
        <v>149</v>
      </c>
      <c r="C169" s="72">
        <v>1</v>
      </c>
      <c r="D169" s="68">
        <v>1</v>
      </c>
      <c r="E169" s="166">
        <f>C169/SUM(C$169:C$180)</f>
        <v>2.7548209366391185E-3</v>
      </c>
      <c r="F169" s="68"/>
      <c r="G169" s="3">
        <v>13</v>
      </c>
      <c r="H169" s="44"/>
      <c r="I169" s="22"/>
      <c r="J169" s="23"/>
      <c r="K169" s="222">
        <v>13</v>
      </c>
      <c r="L169" s="222"/>
      <c r="M169" s="222"/>
      <c r="N169" s="222"/>
      <c r="O169" s="222"/>
      <c r="P169" s="222"/>
      <c r="Q169" s="222"/>
      <c r="R169" s="222"/>
      <c r="S169" s="222"/>
      <c r="T169" s="222"/>
      <c r="U169" s="23"/>
      <c r="V169" s="24"/>
      <c r="W169" s="25"/>
      <c r="Z169" s="215" t="s">
        <v>410</v>
      </c>
      <c r="AA169" s="1">
        <f t="shared" ref="AA169:AA180" si="23">LEN(AB169)</f>
        <v>131</v>
      </c>
      <c r="AB169" t="s">
        <v>411</v>
      </c>
    </row>
    <row r="170" spans="1:28">
      <c r="A170" s="228"/>
      <c r="B170" t="s">
        <v>150</v>
      </c>
      <c r="C170" s="72">
        <v>6</v>
      </c>
      <c r="D170" s="68">
        <v>6</v>
      </c>
      <c r="E170" s="166">
        <f t="shared" ref="E170:E180" si="24">C170/SUM(C$169:C$180)</f>
        <v>1.6528925619834711E-2</v>
      </c>
      <c r="F170" s="68"/>
      <c r="G170" s="3">
        <v>14</v>
      </c>
      <c r="H170" s="44"/>
      <c r="I170" s="22"/>
      <c r="J170" s="23"/>
      <c r="K170" s="225">
        <v>14</v>
      </c>
      <c r="L170" s="238"/>
      <c r="M170" s="238"/>
      <c r="N170" s="238"/>
      <c r="O170" s="238"/>
      <c r="P170" s="238"/>
      <c r="Q170" s="238"/>
      <c r="R170" s="238"/>
      <c r="S170" s="238"/>
      <c r="T170" s="238"/>
      <c r="U170" s="23"/>
      <c r="V170" s="24"/>
      <c r="W170" s="25"/>
      <c r="Z170" s="215"/>
      <c r="AA170" s="1">
        <f t="shared" si="23"/>
        <v>135</v>
      </c>
      <c r="AB170" t="s">
        <v>412</v>
      </c>
    </row>
    <row r="171" spans="1:28">
      <c r="A171" s="228"/>
      <c r="B171" t="s">
        <v>151</v>
      </c>
      <c r="C171" s="72">
        <v>1</v>
      </c>
      <c r="D171" s="68">
        <v>1</v>
      </c>
      <c r="E171" s="166">
        <f t="shared" si="24"/>
        <v>2.7548209366391185E-3</v>
      </c>
      <c r="F171" s="68"/>
      <c r="G171" s="3">
        <v>14</v>
      </c>
      <c r="H171" s="44"/>
      <c r="I171" s="22"/>
      <c r="J171" s="23"/>
      <c r="K171" s="225">
        <v>13</v>
      </c>
      <c r="L171" s="238"/>
      <c r="M171" s="238"/>
      <c r="N171" s="238"/>
      <c r="O171" s="238"/>
      <c r="P171" s="238"/>
      <c r="Q171" s="238"/>
      <c r="R171" s="238"/>
      <c r="S171" s="226"/>
      <c r="T171" s="41">
        <v>1</v>
      </c>
      <c r="U171" s="23"/>
      <c r="V171" s="24"/>
      <c r="W171" s="25"/>
      <c r="X171" s="1" t="s">
        <v>258</v>
      </c>
      <c r="Z171" s="215"/>
      <c r="AA171" s="1">
        <f t="shared" si="23"/>
        <v>135</v>
      </c>
      <c r="AB171" t="s">
        <v>413</v>
      </c>
    </row>
    <row r="172" spans="1:28">
      <c r="A172" s="228"/>
      <c r="B172" t="s">
        <v>152</v>
      </c>
      <c r="C172" s="72">
        <v>54</v>
      </c>
      <c r="D172" s="68">
        <v>54</v>
      </c>
      <c r="E172" s="166">
        <f t="shared" si="24"/>
        <v>0.1487603305785124</v>
      </c>
      <c r="F172" s="68"/>
      <c r="G172" s="4">
        <v>15</v>
      </c>
      <c r="H172" s="44"/>
      <c r="I172" s="22"/>
      <c r="J172" s="23"/>
      <c r="K172" s="225">
        <v>15</v>
      </c>
      <c r="L172" s="238"/>
      <c r="M172" s="238"/>
      <c r="N172" s="238"/>
      <c r="O172" s="238"/>
      <c r="P172" s="238"/>
      <c r="Q172" s="238"/>
      <c r="R172" s="238"/>
      <c r="S172" s="238"/>
      <c r="T172" s="226"/>
      <c r="U172" s="23"/>
      <c r="V172" s="24"/>
      <c r="W172" s="25"/>
      <c r="X172" s="1"/>
      <c r="Z172" s="215"/>
      <c r="AA172" s="1">
        <f t="shared" si="23"/>
        <v>139</v>
      </c>
      <c r="AB172" t="s">
        <v>414</v>
      </c>
    </row>
    <row r="173" spans="1:28">
      <c r="A173" s="228"/>
      <c r="B173" t="s">
        <v>153</v>
      </c>
      <c r="C173" s="72">
        <v>3</v>
      </c>
      <c r="D173" s="68">
        <v>3</v>
      </c>
      <c r="E173" s="166">
        <f t="shared" si="24"/>
        <v>8.2644628099173556E-3</v>
      </c>
      <c r="F173" s="68"/>
      <c r="G173" s="4">
        <v>15</v>
      </c>
      <c r="H173" s="44"/>
      <c r="I173" s="22"/>
      <c r="J173" s="23"/>
      <c r="K173" s="225">
        <v>14</v>
      </c>
      <c r="L173" s="238"/>
      <c r="M173" s="238"/>
      <c r="N173" s="238"/>
      <c r="O173" s="238"/>
      <c r="P173" s="238"/>
      <c r="Q173" s="238"/>
      <c r="R173" s="238"/>
      <c r="S173" s="226"/>
      <c r="T173" s="41">
        <v>1</v>
      </c>
      <c r="U173" s="23"/>
      <c r="V173" s="24"/>
      <c r="W173" s="25"/>
      <c r="X173" s="1" t="s">
        <v>258</v>
      </c>
      <c r="Z173" s="215"/>
      <c r="AA173" s="1">
        <f t="shared" si="23"/>
        <v>139</v>
      </c>
      <c r="AB173" t="s">
        <v>415</v>
      </c>
    </row>
    <row r="174" spans="1:28">
      <c r="A174" s="228"/>
      <c r="B174" t="s">
        <v>154</v>
      </c>
      <c r="C174" s="72">
        <v>81</v>
      </c>
      <c r="D174" s="68">
        <v>81</v>
      </c>
      <c r="E174" s="166">
        <f t="shared" si="24"/>
        <v>0.2231404958677686</v>
      </c>
      <c r="F174" s="68"/>
      <c r="G174" s="3">
        <v>16</v>
      </c>
      <c r="H174" s="44"/>
      <c r="I174" s="22"/>
      <c r="J174" s="23"/>
      <c r="K174" s="225">
        <v>16</v>
      </c>
      <c r="L174" s="238"/>
      <c r="M174" s="238"/>
      <c r="N174" s="238"/>
      <c r="O174" s="238"/>
      <c r="P174" s="238"/>
      <c r="Q174" s="238"/>
      <c r="R174" s="238"/>
      <c r="S174" s="238"/>
      <c r="T174" s="226"/>
      <c r="U174" s="23"/>
      <c r="V174" s="24"/>
      <c r="W174" s="25"/>
      <c r="X174" s="1"/>
      <c r="Z174" s="215"/>
      <c r="AA174" s="1">
        <f t="shared" si="23"/>
        <v>143</v>
      </c>
      <c r="AB174" t="s">
        <v>416</v>
      </c>
    </row>
    <row r="175" spans="1:28">
      <c r="A175" s="228"/>
      <c r="B175" t="s">
        <v>155</v>
      </c>
      <c r="C175" s="72">
        <v>1</v>
      </c>
      <c r="D175" s="68">
        <v>1</v>
      </c>
      <c r="E175" s="166">
        <f t="shared" si="24"/>
        <v>2.7548209366391185E-3</v>
      </c>
      <c r="F175" s="68"/>
      <c r="G175" s="3">
        <v>16</v>
      </c>
      <c r="H175" s="44"/>
      <c r="I175" s="22"/>
      <c r="J175" s="23"/>
      <c r="K175" s="225">
        <v>15</v>
      </c>
      <c r="L175" s="238"/>
      <c r="M175" s="238"/>
      <c r="N175" s="238"/>
      <c r="O175" s="238"/>
      <c r="P175" s="238"/>
      <c r="Q175" s="238"/>
      <c r="R175" s="238"/>
      <c r="S175" s="226"/>
      <c r="T175" s="41">
        <v>1</v>
      </c>
      <c r="U175" s="23"/>
      <c r="V175" s="24"/>
      <c r="W175" s="25"/>
      <c r="X175" s="1" t="s">
        <v>258</v>
      </c>
      <c r="Z175" s="215"/>
      <c r="AA175" s="1">
        <f t="shared" si="23"/>
        <v>143</v>
      </c>
      <c r="AB175" t="s">
        <v>417</v>
      </c>
    </row>
    <row r="176" spans="1:28">
      <c r="A176" s="228"/>
      <c r="B176" t="s">
        <v>156</v>
      </c>
      <c r="C176" s="72">
        <v>131</v>
      </c>
      <c r="D176" s="68">
        <v>131</v>
      </c>
      <c r="E176" s="166">
        <f t="shared" si="24"/>
        <v>0.3608815426997245</v>
      </c>
      <c r="F176" s="68"/>
      <c r="G176" s="3">
        <v>17</v>
      </c>
      <c r="H176" s="44"/>
      <c r="I176" s="22"/>
      <c r="J176" s="23"/>
      <c r="K176" s="225">
        <v>17</v>
      </c>
      <c r="L176" s="238"/>
      <c r="M176" s="238"/>
      <c r="N176" s="238"/>
      <c r="O176" s="238"/>
      <c r="P176" s="238"/>
      <c r="Q176" s="238"/>
      <c r="R176" s="238"/>
      <c r="S176" s="238"/>
      <c r="T176" s="226"/>
      <c r="U176" s="23"/>
      <c r="V176" s="24"/>
      <c r="W176" s="25"/>
      <c r="X176" s="1"/>
      <c r="Z176" s="215"/>
      <c r="AA176" s="1">
        <f t="shared" si="23"/>
        <v>147</v>
      </c>
      <c r="AB176" t="s">
        <v>418</v>
      </c>
    </row>
    <row r="177" spans="1:28">
      <c r="A177" s="228"/>
      <c r="B177" t="s">
        <v>157</v>
      </c>
      <c r="C177" s="72">
        <v>64</v>
      </c>
      <c r="D177" s="68">
        <v>64</v>
      </c>
      <c r="E177" s="166">
        <f t="shared" si="24"/>
        <v>0.17630853994490359</v>
      </c>
      <c r="F177" s="68"/>
      <c r="G177" s="3">
        <v>18</v>
      </c>
      <c r="H177" s="44"/>
      <c r="I177" s="22"/>
      <c r="J177" s="23"/>
      <c r="K177" s="225">
        <v>18</v>
      </c>
      <c r="L177" s="238"/>
      <c r="M177" s="238"/>
      <c r="N177" s="238"/>
      <c r="O177" s="238"/>
      <c r="P177" s="238"/>
      <c r="Q177" s="238"/>
      <c r="R177" s="238"/>
      <c r="S177" s="238"/>
      <c r="T177" s="226"/>
      <c r="U177" s="23"/>
      <c r="V177" s="24"/>
      <c r="W177" s="25"/>
      <c r="X177" s="1"/>
      <c r="Z177" s="215"/>
      <c r="AA177" s="1">
        <f t="shared" si="23"/>
        <v>151</v>
      </c>
      <c r="AB177" t="s">
        <v>419</v>
      </c>
    </row>
    <row r="178" spans="1:28">
      <c r="A178" s="228"/>
      <c r="B178" t="s">
        <v>158</v>
      </c>
      <c r="C178" s="72">
        <v>17</v>
      </c>
      <c r="D178" s="68">
        <v>17</v>
      </c>
      <c r="E178" s="166">
        <f t="shared" si="24"/>
        <v>4.6831955922865015E-2</v>
      </c>
      <c r="F178" s="68"/>
      <c r="G178" s="4">
        <v>19</v>
      </c>
      <c r="H178" s="44"/>
      <c r="I178" s="22"/>
      <c r="J178" s="23"/>
      <c r="K178" s="239">
        <v>19</v>
      </c>
      <c r="L178" s="239"/>
      <c r="M178" s="239"/>
      <c r="N178" s="239"/>
      <c r="O178" s="239"/>
      <c r="P178" s="239"/>
      <c r="Q178" s="239"/>
      <c r="R178" s="239"/>
      <c r="S178" s="239"/>
      <c r="T178" s="239"/>
      <c r="U178" s="23"/>
      <c r="V178" s="24"/>
      <c r="W178" s="25"/>
      <c r="X178" s="1"/>
      <c r="Z178" s="215"/>
      <c r="AA178" s="1">
        <f t="shared" si="23"/>
        <v>155</v>
      </c>
      <c r="AB178" t="s">
        <v>420</v>
      </c>
    </row>
    <row r="179" spans="1:28">
      <c r="A179" s="228"/>
      <c r="B179" t="s">
        <v>159</v>
      </c>
      <c r="C179" s="72">
        <v>1</v>
      </c>
      <c r="D179" s="68">
        <v>1</v>
      </c>
      <c r="E179" s="166">
        <f t="shared" si="24"/>
        <v>2.7548209366391185E-3</v>
      </c>
      <c r="F179" s="68"/>
      <c r="G179" s="3">
        <v>19</v>
      </c>
      <c r="H179" s="44"/>
      <c r="I179" s="22"/>
      <c r="J179" s="23"/>
      <c r="K179" s="225">
        <v>18</v>
      </c>
      <c r="L179" s="238"/>
      <c r="M179" s="238"/>
      <c r="N179" s="238"/>
      <c r="O179" s="238"/>
      <c r="P179" s="238"/>
      <c r="Q179" s="238"/>
      <c r="R179" s="238"/>
      <c r="S179" s="226"/>
      <c r="T179" s="41">
        <v>1</v>
      </c>
      <c r="U179" s="23"/>
      <c r="V179" s="24"/>
      <c r="W179" s="25"/>
      <c r="X179" s="1" t="s">
        <v>258</v>
      </c>
      <c r="Z179" s="215"/>
      <c r="AA179" s="1">
        <f t="shared" si="23"/>
        <v>155</v>
      </c>
      <c r="AB179" t="s">
        <v>421</v>
      </c>
    </row>
    <row r="180" spans="1:28">
      <c r="A180" s="228"/>
      <c r="B180" t="s">
        <v>160</v>
      </c>
      <c r="C180" s="72">
        <v>3</v>
      </c>
      <c r="D180" s="68">
        <v>3</v>
      </c>
      <c r="E180" s="166">
        <f t="shared" si="24"/>
        <v>8.2644628099173556E-3</v>
      </c>
      <c r="F180" s="68"/>
      <c r="G180" s="4">
        <v>20</v>
      </c>
      <c r="H180" s="44"/>
      <c r="I180" s="22"/>
      <c r="J180" s="23"/>
      <c r="K180" s="238">
        <v>20</v>
      </c>
      <c r="L180" s="238"/>
      <c r="M180" s="238"/>
      <c r="N180" s="238"/>
      <c r="O180" s="238"/>
      <c r="P180" s="238"/>
      <c r="Q180" s="238"/>
      <c r="R180" s="238"/>
      <c r="S180" s="238"/>
      <c r="T180" s="238"/>
      <c r="U180" s="23"/>
      <c r="V180" s="24"/>
      <c r="W180" s="25"/>
      <c r="Z180" s="215"/>
      <c r="AA180" s="1">
        <f t="shared" si="23"/>
        <v>159</v>
      </c>
      <c r="AB180" t="s">
        <v>422</v>
      </c>
    </row>
    <row r="181" spans="1:28">
      <c r="A181" s="229"/>
      <c r="B181" s="16" t="s">
        <v>409</v>
      </c>
      <c r="C181" s="30"/>
      <c r="D181" s="17"/>
      <c r="E181" s="163"/>
      <c r="F181" s="17"/>
      <c r="G181" s="31"/>
      <c r="H181" s="32"/>
      <c r="I181" s="32"/>
      <c r="J181" s="32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  <c r="W181" s="32"/>
      <c r="X181" s="32"/>
      <c r="Y181" s="32"/>
      <c r="Z181" s="32"/>
      <c r="AA181" s="31"/>
      <c r="AB181" s="32"/>
    </row>
    <row r="182" spans="1:28">
      <c r="A182" s="44"/>
      <c r="B182" s="75"/>
      <c r="C182" s="76"/>
      <c r="D182" s="77"/>
      <c r="E182" s="162"/>
      <c r="F182" s="77"/>
      <c r="G182" s="78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  <c r="X182" s="80"/>
      <c r="Y182" s="79"/>
      <c r="Z182" s="80"/>
      <c r="AA182" s="80"/>
      <c r="AB182" s="81"/>
    </row>
    <row r="183" spans="1:28">
      <c r="A183" s="227" t="s">
        <v>161</v>
      </c>
      <c r="B183" s="16" t="s">
        <v>531</v>
      </c>
      <c r="C183" s="230" t="s">
        <v>517</v>
      </c>
      <c r="D183" s="230"/>
      <c r="E183" s="163" t="s">
        <v>2663</v>
      </c>
      <c r="F183" s="17"/>
      <c r="G183" s="17" t="s">
        <v>1</v>
      </c>
      <c r="H183" s="16"/>
      <c r="I183" s="230" t="s">
        <v>518</v>
      </c>
      <c r="J183" s="230"/>
      <c r="K183" s="230"/>
      <c r="L183" s="230"/>
      <c r="M183" s="230"/>
      <c r="N183" s="230"/>
      <c r="O183" s="230"/>
      <c r="P183" s="230"/>
      <c r="Q183" s="230"/>
      <c r="R183" s="230"/>
      <c r="S183" s="230"/>
      <c r="T183" s="230"/>
      <c r="U183" s="230"/>
      <c r="V183" s="230"/>
      <c r="W183" s="230"/>
      <c r="X183" s="66" t="s">
        <v>541</v>
      </c>
      <c r="Y183" s="65" t="s">
        <v>539</v>
      </c>
      <c r="Z183" s="18" t="s">
        <v>542</v>
      </c>
      <c r="AA183" s="17" t="s">
        <v>543</v>
      </c>
      <c r="AB183" s="64" t="s">
        <v>540</v>
      </c>
    </row>
    <row r="184" spans="1:28">
      <c r="A184" s="228"/>
      <c r="B184" t="s">
        <v>162</v>
      </c>
      <c r="C184" s="72">
        <v>1</v>
      </c>
      <c r="D184" s="68">
        <v>1</v>
      </c>
      <c r="E184" s="166">
        <f>C184/SUM(C$184:C$198)</f>
        <v>2.7624309392265192E-3</v>
      </c>
      <c r="F184" s="68"/>
      <c r="G184" s="3">
        <v>18</v>
      </c>
      <c r="H184" s="44"/>
      <c r="I184" s="22"/>
      <c r="J184" s="23"/>
      <c r="K184" s="3">
        <v>1</v>
      </c>
      <c r="L184" s="222">
        <v>18</v>
      </c>
      <c r="M184" s="222"/>
      <c r="N184" s="222"/>
      <c r="O184" s="222"/>
      <c r="P184" s="222"/>
      <c r="Q184" s="222"/>
      <c r="R184" s="222"/>
      <c r="S184" s="222"/>
      <c r="T184" s="222"/>
      <c r="U184" s="23"/>
      <c r="V184" s="24"/>
      <c r="W184" s="25"/>
      <c r="Z184" s="215" t="s">
        <v>424</v>
      </c>
      <c r="AA184" s="1">
        <f t="shared" ref="AA184:AA198" si="25">LEN(AB184)</f>
        <v>99</v>
      </c>
      <c r="AB184" t="s">
        <v>425</v>
      </c>
    </row>
    <row r="185" spans="1:28">
      <c r="A185" s="228"/>
      <c r="B185" t="s">
        <v>163</v>
      </c>
      <c r="C185" s="72">
        <v>5</v>
      </c>
      <c r="D185" s="68">
        <v>5</v>
      </c>
      <c r="E185" s="166">
        <f t="shared" ref="E185:E198" si="26">C185/SUM(C$184:C$198)</f>
        <v>1.3812154696132596E-2</v>
      </c>
      <c r="F185" s="68"/>
      <c r="G185" s="3">
        <v>20</v>
      </c>
      <c r="H185" s="44"/>
      <c r="I185" s="22"/>
      <c r="J185" s="23"/>
      <c r="K185" s="3">
        <v>1</v>
      </c>
      <c r="L185" s="222">
        <v>20</v>
      </c>
      <c r="M185" s="222"/>
      <c r="N185" s="222"/>
      <c r="O185" s="222"/>
      <c r="P185" s="222"/>
      <c r="Q185" s="222"/>
      <c r="R185" s="222"/>
      <c r="S185" s="222"/>
      <c r="T185" s="222"/>
      <c r="U185" s="23"/>
      <c r="V185" s="24"/>
      <c r="W185" s="25"/>
      <c r="Z185" s="215"/>
      <c r="AA185" s="1">
        <f t="shared" si="25"/>
        <v>105</v>
      </c>
      <c r="AB185" t="s">
        <v>426</v>
      </c>
    </row>
    <row r="186" spans="1:28">
      <c r="A186" s="228"/>
      <c r="B186" t="s">
        <v>164</v>
      </c>
      <c r="C186" s="72">
        <v>1</v>
      </c>
      <c r="D186" s="68">
        <v>1</v>
      </c>
      <c r="E186" s="166">
        <f t="shared" si="26"/>
        <v>2.7624309392265192E-3</v>
      </c>
      <c r="F186" s="68"/>
      <c r="G186" s="3">
        <v>20</v>
      </c>
      <c r="H186" s="44"/>
      <c r="I186" s="22"/>
      <c r="J186" s="23"/>
      <c r="K186" s="3">
        <v>2</v>
      </c>
      <c r="L186" s="222">
        <v>19</v>
      </c>
      <c r="M186" s="222"/>
      <c r="N186" s="222"/>
      <c r="O186" s="222"/>
      <c r="P186" s="222"/>
      <c r="Q186" s="222"/>
      <c r="R186" s="222"/>
      <c r="S186" s="222"/>
      <c r="T186" s="222"/>
      <c r="U186" s="23"/>
      <c r="V186" s="24"/>
      <c r="W186" s="25"/>
      <c r="Z186" s="215"/>
      <c r="AA186" s="1">
        <f t="shared" si="25"/>
        <v>105</v>
      </c>
      <c r="AB186" t="s">
        <v>427</v>
      </c>
    </row>
    <row r="187" spans="1:28">
      <c r="A187" s="228"/>
      <c r="B187" t="s">
        <v>165</v>
      </c>
      <c r="C187" s="72">
        <v>21</v>
      </c>
      <c r="D187" s="68">
        <v>21</v>
      </c>
      <c r="E187" s="166">
        <f t="shared" si="26"/>
        <v>5.8011049723756904E-2</v>
      </c>
      <c r="F187" s="68"/>
      <c r="G187" s="4">
        <v>21</v>
      </c>
      <c r="H187" s="44"/>
      <c r="I187" s="22"/>
      <c r="J187" s="23"/>
      <c r="K187" s="3">
        <v>1</v>
      </c>
      <c r="L187" s="222">
        <v>21</v>
      </c>
      <c r="M187" s="222"/>
      <c r="N187" s="222"/>
      <c r="O187" s="222"/>
      <c r="P187" s="222"/>
      <c r="Q187" s="222"/>
      <c r="R187" s="222"/>
      <c r="S187" s="222"/>
      <c r="T187" s="222"/>
      <c r="U187" s="23"/>
      <c r="V187" s="24"/>
      <c r="W187" s="25"/>
      <c r="Z187" s="215"/>
      <c r="AA187" s="1">
        <f t="shared" si="25"/>
        <v>108</v>
      </c>
      <c r="AB187" t="s">
        <v>428</v>
      </c>
    </row>
    <row r="188" spans="1:28">
      <c r="A188" s="228"/>
      <c r="B188" t="s">
        <v>166</v>
      </c>
      <c r="C188" s="72">
        <v>6</v>
      </c>
      <c r="D188" s="68">
        <v>6</v>
      </c>
      <c r="E188" s="166">
        <f t="shared" si="26"/>
        <v>1.6574585635359115E-2</v>
      </c>
      <c r="F188" s="68"/>
      <c r="G188" s="4">
        <v>21</v>
      </c>
      <c r="H188" s="44"/>
      <c r="I188" s="50"/>
      <c r="J188" s="23"/>
      <c r="K188" s="3">
        <v>2</v>
      </c>
      <c r="L188" s="222">
        <v>20</v>
      </c>
      <c r="M188" s="222"/>
      <c r="N188" s="222"/>
      <c r="O188" s="222"/>
      <c r="P188" s="222"/>
      <c r="Q188" s="222"/>
      <c r="R188" s="222"/>
      <c r="S188" s="222"/>
      <c r="T188" s="222"/>
      <c r="U188" s="23"/>
      <c r="V188" s="24"/>
      <c r="W188" s="25"/>
      <c r="Z188" s="215"/>
      <c r="AA188" s="1">
        <f t="shared" si="25"/>
        <v>108</v>
      </c>
      <c r="AB188" t="s">
        <v>429</v>
      </c>
    </row>
    <row r="189" spans="1:28">
      <c r="A189" s="228"/>
      <c r="B189" t="s">
        <v>167</v>
      </c>
      <c r="C189" s="72">
        <v>1</v>
      </c>
      <c r="D189" s="68">
        <v>1</v>
      </c>
      <c r="E189" s="166">
        <f t="shared" si="26"/>
        <v>2.7624309392265192E-3</v>
      </c>
      <c r="F189" s="68"/>
      <c r="G189" s="3">
        <v>21</v>
      </c>
      <c r="H189" s="44"/>
      <c r="I189" s="50"/>
      <c r="J189" s="23"/>
      <c r="K189" s="3">
        <v>0</v>
      </c>
      <c r="L189" s="222">
        <v>22</v>
      </c>
      <c r="M189" s="222"/>
      <c r="N189" s="222"/>
      <c r="O189" s="222"/>
      <c r="P189" s="222"/>
      <c r="Q189" s="222"/>
      <c r="R189" s="222"/>
      <c r="S189" s="222"/>
      <c r="T189" s="222"/>
      <c r="U189" s="23"/>
      <c r="V189" s="24"/>
      <c r="W189" s="25"/>
      <c r="X189" s="1" t="s">
        <v>258</v>
      </c>
      <c r="Z189" s="215"/>
      <c r="AA189" s="1">
        <f t="shared" si="25"/>
        <v>108</v>
      </c>
      <c r="AB189" t="s">
        <v>430</v>
      </c>
    </row>
    <row r="190" spans="1:28">
      <c r="A190" s="228"/>
      <c r="B190" t="s">
        <v>168</v>
      </c>
      <c r="C190" s="72">
        <v>170</v>
      </c>
      <c r="D190" s="68">
        <v>170</v>
      </c>
      <c r="E190" s="166">
        <f t="shared" si="26"/>
        <v>0.46961325966850831</v>
      </c>
      <c r="F190" s="68"/>
      <c r="G190" s="3">
        <v>22</v>
      </c>
      <c r="H190" s="44"/>
      <c r="I190" s="22"/>
      <c r="J190" s="23"/>
      <c r="K190" s="3">
        <v>1</v>
      </c>
      <c r="L190" s="222">
        <v>22</v>
      </c>
      <c r="M190" s="222"/>
      <c r="N190" s="222"/>
      <c r="O190" s="222"/>
      <c r="P190" s="222"/>
      <c r="Q190" s="222"/>
      <c r="R190" s="222"/>
      <c r="S190" s="222"/>
      <c r="T190" s="222"/>
      <c r="U190" s="23"/>
      <c r="V190" s="24"/>
      <c r="W190" s="25"/>
      <c r="Z190" s="215"/>
      <c r="AA190" s="1">
        <f t="shared" si="25"/>
        <v>111</v>
      </c>
      <c r="AB190" t="s">
        <v>431</v>
      </c>
    </row>
    <row r="191" spans="1:28">
      <c r="A191" s="228"/>
      <c r="B191" t="s">
        <v>169</v>
      </c>
      <c r="C191" s="72">
        <v>4</v>
      </c>
      <c r="D191" s="68">
        <v>4</v>
      </c>
      <c r="E191" s="166">
        <f t="shared" si="26"/>
        <v>1.1049723756906077E-2</v>
      </c>
      <c r="F191" s="68"/>
      <c r="G191" s="3">
        <v>22</v>
      </c>
      <c r="H191" s="44"/>
      <c r="I191" s="22"/>
      <c r="J191" s="23"/>
      <c r="K191" s="3">
        <v>2</v>
      </c>
      <c r="L191" s="222">
        <v>21</v>
      </c>
      <c r="M191" s="222"/>
      <c r="N191" s="222"/>
      <c r="O191" s="222"/>
      <c r="P191" s="222"/>
      <c r="Q191" s="222"/>
      <c r="R191" s="222"/>
      <c r="S191" s="222"/>
      <c r="T191" s="222"/>
      <c r="U191" s="23"/>
      <c r="V191" s="24"/>
      <c r="W191" s="25"/>
      <c r="Z191" s="215"/>
      <c r="AA191" s="1">
        <f t="shared" si="25"/>
        <v>111</v>
      </c>
      <c r="AB191" t="s">
        <v>432</v>
      </c>
    </row>
    <row r="192" spans="1:28">
      <c r="A192" s="228"/>
      <c r="B192" t="s">
        <v>170</v>
      </c>
      <c r="C192" s="72">
        <v>65</v>
      </c>
      <c r="D192" s="68">
        <v>65</v>
      </c>
      <c r="E192" s="166">
        <f t="shared" si="26"/>
        <v>0.17955801104972377</v>
      </c>
      <c r="F192" s="68"/>
      <c r="G192" s="3">
        <v>23</v>
      </c>
      <c r="H192" s="44"/>
      <c r="I192" s="22"/>
      <c r="J192" s="23"/>
      <c r="K192" s="3">
        <v>1</v>
      </c>
      <c r="L192" s="222">
        <v>23</v>
      </c>
      <c r="M192" s="222"/>
      <c r="N192" s="222"/>
      <c r="O192" s="222"/>
      <c r="P192" s="222"/>
      <c r="Q192" s="222"/>
      <c r="R192" s="222"/>
      <c r="S192" s="222"/>
      <c r="T192" s="222"/>
      <c r="U192" s="23"/>
      <c r="V192" s="24"/>
      <c r="W192" s="25"/>
      <c r="Z192" s="215"/>
      <c r="AA192" s="1">
        <f t="shared" si="25"/>
        <v>114</v>
      </c>
      <c r="AB192" t="s">
        <v>433</v>
      </c>
    </row>
    <row r="193" spans="1:28">
      <c r="A193" s="228"/>
      <c r="B193" t="s">
        <v>171</v>
      </c>
      <c r="C193" s="72">
        <v>24</v>
      </c>
      <c r="D193" s="68">
        <v>24</v>
      </c>
      <c r="E193" s="166">
        <f t="shared" si="26"/>
        <v>6.6298342541436461E-2</v>
      </c>
      <c r="F193" s="68"/>
      <c r="G193" s="3">
        <v>24</v>
      </c>
      <c r="H193" s="44"/>
      <c r="I193" s="22"/>
      <c r="J193" s="23"/>
      <c r="K193" s="41">
        <v>1</v>
      </c>
      <c r="L193" s="222">
        <v>24</v>
      </c>
      <c r="M193" s="222"/>
      <c r="N193" s="222"/>
      <c r="O193" s="222"/>
      <c r="P193" s="222"/>
      <c r="Q193" s="222"/>
      <c r="R193" s="222"/>
      <c r="S193" s="222"/>
      <c r="T193" s="222"/>
      <c r="U193" s="23"/>
      <c r="V193" s="24"/>
      <c r="W193" s="25"/>
      <c r="Z193" s="215"/>
      <c r="AA193" s="1">
        <f t="shared" si="25"/>
        <v>117</v>
      </c>
      <c r="AB193" t="s">
        <v>434</v>
      </c>
    </row>
    <row r="194" spans="1:28">
      <c r="A194" s="228"/>
      <c r="B194" t="s">
        <v>172</v>
      </c>
      <c r="C194" s="72">
        <v>40</v>
      </c>
      <c r="D194" s="68">
        <v>40</v>
      </c>
      <c r="E194" s="166">
        <f t="shared" si="26"/>
        <v>0.11049723756906077</v>
      </c>
      <c r="F194" s="68"/>
      <c r="G194" s="4">
        <v>25</v>
      </c>
      <c r="H194" s="44"/>
      <c r="I194" s="22"/>
      <c r="J194" s="23"/>
      <c r="K194" s="3">
        <v>1</v>
      </c>
      <c r="L194" s="222">
        <v>25</v>
      </c>
      <c r="M194" s="222"/>
      <c r="N194" s="222"/>
      <c r="O194" s="222"/>
      <c r="P194" s="222"/>
      <c r="Q194" s="222"/>
      <c r="R194" s="222"/>
      <c r="S194" s="222"/>
      <c r="T194" s="222"/>
      <c r="U194" s="23"/>
      <c r="V194" s="24"/>
      <c r="W194" s="25"/>
      <c r="Z194" s="215"/>
      <c r="AA194" s="1">
        <f t="shared" si="25"/>
        <v>120</v>
      </c>
      <c r="AB194" t="s">
        <v>435</v>
      </c>
    </row>
    <row r="195" spans="1:28">
      <c r="A195" s="228"/>
      <c r="B195" t="s">
        <v>173</v>
      </c>
      <c r="C195" s="72">
        <v>1</v>
      </c>
      <c r="D195" s="68">
        <v>1</v>
      </c>
      <c r="E195" s="166">
        <f t="shared" si="26"/>
        <v>2.7624309392265192E-3</v>
      </c>
      <c r="F195" s="68"/>
      <c r="G195" s="4">
        <v>25</v>
      </c>
      <c r="H195" s="44"/>
      <c r="I195" s="22"/>
      <c r="J195" s="23"/>
      <c r="K195" s="3">
        <v>2</v>
      </c>
      <c r="L195" s="222">
        <v>24</v>
      </c>
      <c r="M195" s="222"/>
      <c r="N195" s="222"/>
      <c r="O195" s="222"/>
      <c r="P195" s="222"/>
      <c r="Q195" s="222"/>
      <c r="R195" s="222"/>
      <c r="S195" s="222"/>
      <c r="T195" s="222"/>
      <c r="U195" s="23"/>
      <c r="V195" s="24"/>
      <c r="W195" s="25"/>
      <c r="Z195" s="215"/>
      <c r="AA195" s="1">
        <f t="shared" si="25"/>
        <v>120</v>
      </c>
      <c r="AB195" t="s">
        <v>436</v>
      </c>
    </row>
    <row r="196" spans="1:28">
      <c r="A196" s="228"/>
      <c r="B196" t="s">
        <v>174</v>
      </c>
      <c r="C196" s="72">
        <v>8</v>
      </c>
      <c r="D196" s="68">
        <v>8</v>
      </c>
      <c r="E196" s="166">
        <f t="shared" si="26"/>
        <v>2.2099447513812154E-2</v>
      </c>
      <c r="F196" s="68"/>
      <c r="G196" s="3">
        <v>26</v>
      </c>
      <c r="H196" s="44"/>
      <c r="I196" s="22"/>
      <c r="J196" s="23"/>
      <c r="K196" s="3">
        <v>1</v>
      </c>
      <c r="L196" s="222">
        <v>26</v>
      </c>
      <c r="M196" s="222"/>
      <c r="N196" s="222"/>
      <c r="O196" s="222"/>
      <c r="P196" s="222"/>
      <c r="Q196" s="222"/>
      <c r="R196" s="222"/>
      <c r="S196" s="222"/>
      <c r="T196" s="222"/>
      <c r="U196" s="23"/>
      <c r="V196" s="24"/>
      <c r="W196" s="25"/>
      <c r="Z196" s="215"/>
      <c r="AA196" s="1">
        <f t="shared" si="25"/>
        <v>123</v>
      </c>
      <c r="AB196" t="s">
        <v>437</v>
      </c>
    </row>
    <row r="197" spans="1:28">
      <c r="A197" s="228"/>
      <c r="B197" t="s">
        <v>175</v>
      </c>
      <c r="C197" s="72">
        <v>9</v>
      </c>
      <c r="D197" s="68">
        <v>9</v>
      </c>
      <c r="E197" s="166">
        <f t="shared" si="26"/>
        <v>2.4861878453038673E-2</v>
      </c>
      <c r="F197" s="68"/>
      <c r="G197" s="3">
        <v>27</v>
      </c>
      <c r="H197" s="44"/>
      <c r="I197" s="22"/>
      <c r="J197" s="23"/>
      <c r="K197" s="3">
        <v>1</v>
      </c>
      <c r="L197" s="222">
        <v>27</v>
      </c>
      <c r="M197" s="222"/>
      <c r="N197" s="222"/>
      <c r="O197" s="222"/>
      <c r="P197" s="222"/>
      <c r="Q197" s="222"/>
      <c r="R197" s="222"/>
      <c r="S197" s="222"/>
      <c r="T197" s="222"/>
      <c r="U197" s="23"/>
      <c r="V197" s="24"/>
      <c r="W197" s="25"/>
      <c r="Z197" s="215"/>
      <c r="AA197" s="1">
        <f t="shared" si="25"/>
        <v>126</v>
      </c>
      <c r="AB197" t="s">
        <v>438</v>
      </c>
    </row>
    <row r="198" spans="1:28">
      <c r="A198" s="228"/>
      <c r="B198" t="s">
        <v>176</v>
      </c>
      <c r="C198" s="72">
        <v>6</v>
      </c>
      <c r="D198" s="68">
        <v>6</v>
      </c>
      <c r="E198" s="166">
        <f t="shared" si="26"/>
        <v>1.6574585635359115E-2</v>
      </c>
      <c r="F198" s="68"/>
      <c r="G198" s="3">
        <v>28</v>
      </c>
      <c r="H198" s="44"/>
      <c r="I198" s="22"/>
      <c r="J198" s="23"/>
      <c r="K198" s="41">
        <v>1</v>
      </c>
      <c r="L198" s="222">
        <v>28</v>
      </c>
      <c r="M198" s="222"/>
      <c r="N198" s="222"/>
      <c r="O198" s="222"/>
      <c r="P198" s="222"/>
      <c r="Q198" s="222"/>
      <c r="R198" s="222"/>
      <c r="S198" s="222"/>
      <c r="T198" s="222"/>
      <c r="U198" s="23"/>
      <c r="V198" s="24"/>
      <c r="W198" s="25"/>
      <c r="Z198" s="215"/>
      <c r="AA198" s="1">
        <f t="shared" si="25"/>
        <v>129</v>
      </c>
      <c r="AB198" t="s">
        <v>439</v>
      </c>
    </row>
    <row r="199" spans="1:28">
      <c r="A199" s="229"/>
      <c r="B199" s="16" t="s">
        <v>423</v>
      </c>
      <c r="C199" s="30"/>
      <c r="D199" s="17"/>
      <c r="E199" s="163"/>
      <c r="F199" s="17"/>
      <c r="G199" s="31"/>
      <c r="H199" s="32"/>
      <c r="I199" s="32"/>
      <c r="J199" s="32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2"/>
      <c r="X199" s="32"/>
      <c r="Y199" s="32"/>
      <c r="Z199" s="32"/>
      <c r="AA199" s="31"/>
      <c r="AB199" s="32"/>
    </row>
    <row r="200" spans="1:28">
      <c r="A200" s="44"/>
      <c r="B200" s="75"/>
      <c r="C200" s="76"/>
      <c r="D200" s="77"/>
      <c r="E200" s="162"/>
      <c r="F200" s="77"/>
      <c r="G200" s="78"/>
      <c r="H200" s="44"/>
      <c r="I200" s="44"/>
      <c r="J200" s="44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44"/>
      <c r="V200" s="44"/>
      <c r="W200" s="44"/>
      <c r="X200" s="80"/>
      <c r="Y200" s="79"/>
      <c r="Z200" s="80"/>
      <c r="AA200" s="80"/>
      <c r="AB200" s="81"/>
    </row>
    <row r="201" spans="1:28">
      <c r="A201" s="227" t="s">
        <v>177</v>
      </c>
      <c r="B201" s="16" t="s">
        <v>532</v>
      </c>
      <c r="C201" s="230" t="s">
        <v>517</v>
      </c>
      <c r="D201" s="230"/>
      <c r="E201" s="163" t="s">
        <v>2663</v>
      </c>
      <c r="F201" s="17"/>
      <c r="G201" s="17" t="s">
        <v>1</v>
      </c>
      <c r="H201" s="16"/>
      <c r="I201" s="230" t="s">
        <v>518</v>
      </c>
      <c r="J201" s="230"/>
      <c r="K201" s="230"/>
      <c r="L201" s="230"/>
      <c r="M201" s="230"/>
      <c r="N201" s="230"/>
      <c r="O201" s="230"/>
      <c r="P201" s="230"/>
      <c r="Q201" s="230"/>
      <c r="R201" s="230"/>
      <c r="S201" s="230"/>
      <c r="T201" s="230"/>
      <c r="U201" s="230"/>
      <c r="V201" s="230"/>
      <c r="W201" s="230"/>
      <c r="X201" s="66" t="s">
        <v>541</v>
      </c>
      <c r="Y201" s="65" t="s">
        <v>539</v>
      </c>
      <c r="Z201" s="18" t="s">
        <v>542</v>
      </c>
      <c r="AA201" s="17" t="s">
        <v>543</v>
      </c>
      <c r="AB201" s="64" t="s">
        <v>540</v>
      </c>
    </row>
    <row r="202" spans="1:28">
      <c r="A202" s="228"/>
      <c r="B202" t="s">
        <v>178</v>
      </c>
      <c r="C202" s="72">
        <v>7</v>
      </c>
      <c r="D202" s="68">
        <v>7</v>
      </c>
      <c r="E202" s="166">
        <f>C202/SUM(C$202:C$208)</f>
        <v>1.9337016574585635E-2</v>
      </c>
      <c r="F202" s="68"/>
      <c r="G202" s="3">
        <v>9</v>
      </c>
      <c r="H202" s="44"/>
      <c r="I202" s="22"/>
      <c r="J202" s="23"/>
      <c r="K202" s="222">
        <v>9</v>
      </c>
      <c r="L202" s="222"/>
      <c r="M202" s="222"/>
      <c r="N202" s="222"/>
      <c r="O202" s="222"/>
      <c r="P202" s="222"/>
      <c r="Q202" s="222"/>
      <c r="R202" s="222"/>
      <c r="S202" s="222"/>
      <c r="T202" s="222"/>
      <c r="U202" s="23"/>
      <c r="V202" s="24"/>
      <c r="W202" s="25"/>
      <c r="Z202" s="215" t="s">
        <v>441</v>
      </c>
      <c r="AA202" s="1">
        <f t="shared" ref="AA202:AA208" si="27">LEN(AB202)</f>
        <v>213</v>
      </c>
      <c r="AB202" t="s">
        <v>442</v>
      </c>
    </row>
    <row r="203" spans="1:28">
      <c r="A203" s="228"/>
      <c r="B203" t="s">
        <v>179</v>
      </c>
      <c r="C203" s="72">
        <v>1</v>
      </c>
      <c r="D203" s="68">
        <v>1</v>
      </c>
      <c r="E203" s="166">
        <f t="shared" ref="E203:E208" si="28">C203/SUM(C$202:C$208)</f>
        <v>2.7624309392265192E-3</v>
      </c>
      <c r="F203" s="68"/>
      <c r="G203" s="3">
        <v>9</v>
      </c>
      <c r="H203" s="44"/>
      <c r="I203" s="38"/>
      <c r="J203" s="23"/>
      <c r="K203" s="222">
        <v>9</v>
      </c>
      <c r="L203" s="222"/>
      <c r="M203" s="222"/>
      <c r="N203" s="222"/>
      <c r="O203" s="222"/>
      <c r="P203" s="222"/>
      <c r="Q203" s="222"/>
      <c r="R203" s="222"/>
      <c r="S203" s="222"/>
      <c r="T203" s="222"/>
      <c r="U203" s="23"/>
      <c r="V203" s="24"/>
      <c r="W203" s="25"/>
      <c r="X203" s="1" t="s">
        <v>295</v>
      </c>
      <c r="Z203" s="215"/>
      <c r="AA203" s="1">
        <f t="shared" si="27"/>
        <v>213</v>
      </c>
      <c r="AB203" t="s">
        <v>443</v>
      </c>
    </row>
    <row r="204" spans="1:28">
      <c r="A204" s="228"/>
      <c r="B204" t="s">
        <v>180</v>
      </c>
      <c r="C204" s="72">
        <v>6</v>
      </c>
      <c r="D204" s="68">
        <v>6</v>
      </c>
      <c r="E204" s="166">
        <f t="shared" si="28"/>
        <v>1.6574585635359115E-2</v>
      </c>
      <c r="F204" s="68"/>
      <c r="G204" s="3">
        <v>10</v>
      </c>
      <c r="H204" s="44"/>
      <c r="I204" s="22"/>
      <c r="J204" s="23"/>
      <c r="K204" s="222">
        <v>10</v>
      </c>
      <c r="L204" s="222"/>
      <c r="M204" s="222"/>
      <c r="N204" s="222"/>
      <c r="O204" s="222"/>
      <c r="P204" s="222"/>
      <c r="Q204" s="222"/>
      <c r="R204" s="222"/>
      <c r="S204" s="222"/>
      <c r="T204" s="222"/>
      <c r="U204" s="23"/>
      <c r="V204" s="24"/>
      <c r="W204" s="25"/>
      <c r="Z204" s="215"/>
      <c r="AA204" s="1">
        <f t="shared" si="27"/>
        <v>217</v>
      </c>
      <c r="AB204" t="s">
        <v>444</v>
      </c>
    </row>
    <row r="205" spans="1:28">
      <c r="A205" s="228"/>
      <c r="B205" t="s">
        <v>181</v>
      </c>
      <c r="C205" s="72">
        <v>72</v>
      </c>
      <c r="D205" s="68">
        <v>72</v>
      </c>
      <c r="E205" s="166">
        <f t="shared" si="28"/>
        <v>0.19889502762430938</v>
      </c>
      <c r="F205" s="68"/>
      <c r="G205" s="4">
        <v>11</v>
      </c>
      <c r="H205" s="44"/>
      <c r="I205" s="22"/>
      <c r="J205" s="23"/>
      <c r="K205" s="222">
        <v>11</v>
      </c>
      <c r="L205" s="222"/>
      <c r="M205" s="222"/>
      <c r="N205" s="222"/>
      <c r="O205" s="222"/>
      <c r="P205" s="222"/>
      <c r="Q205" s="222"/>
      <c r="R205" s="222"/>
      <c r="S205" s="222"/>
      <c r="T205" s="222"/>
      <c r="U205" s="23"/>
      <c r="V205" s="24"/>
      <c r="W205" s="25"/>
      <c r="Z205" s="215"/>
      <c r="AA205" s="1">
        <f t="shared" si="27"/>
        <v>221</v>
      </c>
      <c r="AB205" t="s">
        <v>445</v>
      </c>
    </row>
    <row r="206" spans="1:28">
      <c r="A206" s="228"/>
      <c r="B206" t="s">
        <v>182</v>
      </c>
      <c r="C206" s="72">
        <v>209</v>
      </c>
      <c r="D206" s="68">
        <v>209</v>
      </c>
      <c r="E206" s="166">
        <f t="shared" si="28"/>
        <v>0.57734806629834257</v>
      </c>
      <c r="F206" s="68"/>
      <c r="G206" s="4">
        <v>12</v>
      </c>
      <c r="H206" s="44"/>
      <c r="I206" s="22"/>
      <c r="J206" s="23"/>
      <c r="K206" s="222">
        <v>12</v>
      </c>
      <c r="L206" s="222"/>
      <c r="M206" s="222"/>
      <c r="N206" s="222"/>
      <c r="O206" s="222"/>
      <c r="P206" s="222"/>
      <c r="Q206" s="222"/>
      <c r="R206" s="222"/>
      <c r="S206" s="222"/>
      <c r="T206" s="222"/>
      <c r="U206" s="23"/>
      <c r="V206" s="24"/>
      <c r="W206" s="25"/>
      <c r="Z206" s="215"/>
      <c r="AA206" s="1">
        <f t="shared" si="27"/>
        <v>225</v>
      </c>
      <c r="AB206" t="s">
        <v>446</v>
      </c>
    </row>
    <row r="207" spans="1:28">
      <c r="A207" s="228"/>
      <c r="B207" t="s">
        <v>183</v>
      </c>
      <c r="C207" s="72">
        <v>55</v>
      </c>
      <c r="D207" s="68">
        <v>55</v>
      </c>
      <c r="E207" s="166">
        <f t="shared" si="28"/>
        <v>0.15193370165745856</v>
      </c>
      <c r="F207" s="68"/>
      <c r="G207" s="3">
        <v>13</v>
      </c>
      <c r="H207" s="44"/>
      <c r="I207" s="22"/>
      <c r="J207" s="23"/>
      <c r="K207" s="222">
        <v>13</v>
      </c>
      <c r="L207" s="222"/>
      <c r="M207" s="222"/>
      <c r="N207" s="222"/>
      <c r="O207" s="222"/>
      <c r="P207" s="222"/>
      <c r="Q207" s="222"/>
      <c r="R207" s="222"/>
      <c r="S207" s="222"/>
      <c r="T207" s="222"/>
      <c r="U207" s="23"/>
      <c r="V207" s="24"/>
      <c r="W207" s="25"/>
      <c r="Z207" s="215"/>
      <c r="AA207" s="1">
        <f t="shared" si="27"/>
        <v>229</v>
      </c>
      <c r="AB207" t="s">
        <v>447</v>
      </c>
    </row>
    <row r="208" spans="1:28">
      <c r="A208" s="228"/>
      <c r="B208" t="s">
        <v>184</v>
      </c>
      <c r="C208" s="72">
        <v>12</v>
      </c>
      <c r="D208" s="68">
        <v>12</v>
      </c>
      <c r="E208" s="166">
        <f t="shared" si="28"/>
        <v>3.3149171270718231E-2</v>
      </c>
      <c r="F208" s="68"/>
      <c r="G208" s="3">
        <v>14</v>
      </c>
      <c r="H208" s="44"/>
      <c r="I208" s="22"/>
      <c r="J208" s="23"/>
      <c r="K208" s="222">
        <v>14</v>
      </c>
      <c r="L208" s="222"/>
      <c r="M208" s="222"/>
      <c r="N208" s="222"/>
      <c r="O208" s="222"/>
      <c r="P208" s="222"/>
      <c r="Q208" s="222"/>
      <c r="R208" s="222"/>
      <c r="S208" s="222"/>
      <c r="T208" s="222"/>
      <c r="U208" s="23"/>
      <c r="V208" s="24"/>
      <c r="W208" s="25"/>
      <c r="Z208" s="215"/>
      <c r="AA208" s="1">
        <f t="shared" si="27"/>
        <v>233</v>
      </c>
      <c r="AB208" t="s">
        <v>448</v>
      </c>
    </row>
    <row r="209" spans="1:28">
      <c r="A209" s="229"/>
      <c r="B209" s="16" t="s">
        <v>440</v>
      </c>
      <c r="C209" s="30"/>
      <c r="D209" s="17"/>
      <c r="E209" s="163"/>
      <c r="F209" s="17"/>
      <c r="G209" s="31"/>
      <c r="H209" s="32"/>
      <c r="I209" s="32"/>
      <c r="J209" s="32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2"/>
      <c r="X209" s="32"/>
      <c r="Y209" s="32"/>
      <c r="Z209" s="32"/>
      <c r="AA209" s="31"/>
      <c r="AB209" s="32"/>
    </row>
    <row r="210" spans="1:28">
      <c r="A210" s="44"/>
      <c r="B210" s="75"/>
      <c r="C210" s="76"/>
      <c r="D210" s="77"/>
      <c r="E210" s="162"/>
      <c r="F210" s="77"/>
      <c r="G210" s="78"/>
      <c r="H210" s="44"/>
      <c r="I210" s="44"/>
      <c r="J210" s="44"/>
      <c r="K210" s="44"/>
      <c r="L210" s="44"/>
      <c r="M210" s="44"/>
      <c r="N210" s="44"/>
      <c r="O210" s="44"/>
      <c r="P210" s="44"/>
      <c r="Q210" s="44"/>
      <c r="R210" s="44"/>
      <c r="S210" s="44"/>
      <c r="T210" s="44"/>
      <c r="U210" s="44"/>
      <c r="V210" s="44"/>
      <c r="W210" s="44"/>
      <c r="X210" s="80"/>
      <c r="Y210" s="79"/>
      <c r="Z210" s="80"/>
      <c r="AA210" s="80"/>
      <c r="AB210" s="81"/>
    </row>
    <row r="211" spans="1:28">
      <c r="A211" s="235" t="s">
        <v>185</v>
      </c>
      <c r="B211" s="16" t="s">
        <v>533</v>
      </c>
      <c r="C211" s="230" t="s">
        <v>517</v>
      </c>
      <c r="D211" s="230"/>
      <c r="E211" s="163" t="s">
        <v>2663</v>
      </c>
      <c r="F211" s="17"/>
      <c r="G211" s="17" t="s">
        <v>1</v>
      </c>
      <c r="H211" s="16"/>
      <c r="I211" s="230" t="s">
        <v>518</v>
      </c>
      <c r="J211" s="230"/>
      <c r="K211" s="230"/>
      <c r="L211" s="230"/>
      <c r="M211" s="230"/>
      <c r="N211" s="230"/>
      <c r="O211" s="230"/>
      <c r="P211" s="230"/>
      <c r="Q211" s="230"/>
      <c r="R211" s="230"/>
      <c r="S211" s="230"/>
      <c r="T211" s="230"/>
      <c r="U211" s="230"/>
      <c r="V211" s="230"/>
      <c r="W211" s="230"/>
      <c r="X211" s="66" t="s">
        <v>541</v>
      </c>
      <c r="Y211" s="65" t="s">
        <v>539</v>
      </c>
      <c r="Z211" s="18" t="s">
        <v>542</v>
      </c>
      <c r="AA211" s="17" t="s">
        <v>543</v>
      </c>
      <c r="AB211" s="64" t="s">
        <v>540</v>
      </c>
    </row>
    <row r="212" spans="1:28">
      <c r="A212" s="236"/>
      <c r="B212" t="s">
        <v>122</v>
      </c>
      <c r="C212" s="72">
        <v>4</v>
      </c>
      <c r="D212" s="68">
        <v>4</v>
      </c>
      <c r="E212" s="166">
        <f>C212/SUM(C$212:C$218)</f>
        <v>1.1019283746556474E-2</v>
      </c>
      <c r="F212" s="68"/>
      <c r="G212" s="3">
        <v>10</v>
      </c>
      <c r="H212" s="44"/>
      <c r="I212" s="22"/>
      <c r="J212" s="23"/>
      <c r="K212" s="222">
        <v>10</v>
      </c>
      <c r="L212" s="222"/>
      <c r="M212" s="222"/>
      <c r="N212" s="222"/>
      <c r="O212" s="222"/>
      <c r="P212" s="222"/>
      <c r="Q212" s="222"/>
      <c r="R212" s="222"/>
      <c r="S212" s="222"/>
      <c r="T212" s="222"/>
      <c r="U212" s="23"/>
      <c r="V212" s="24"/>
      <c r="W212" s="25"/>
      <c r="Z212" s="215" t="s">
        <v>450</v>
      </c>
      <c r="AA212" s="1">
        <f t="shared" ref="AA212:AA218" si="29">LEN(AB212)</f>
        <v>170</v>
      </c>
      <c r="AB212" t="s">
        <v>451</v>
      </c>
    </row>
    <row r="213" spans="1:28">
      <c r="A213" s="236"/>
      <c r="B213" t="s">
        <v>123</v>
      </c>
      <c r="C213" s="72">
        <v>26</v>
      </c>
      <c r="D213" s="68">
        <v>26</v>
      </c>
      <c r="E213" s="166">
        <f t="shared" ref="E213:E217" si="30">C213/SUM(C$212:C$218)</f>
        <v>7.1625344352617082E-2</v>
      </c>
      <c r="F213" s="68"/>
      <c r="G213" s="3">
        <v>11</v>
      </c>
      <c r="H213" s="44"/>
      <c r="I213" s="22"/>
      <c r="J213" s="23"/>
      <c r="K213" s="222">
        <v>11</v>
      </c>
      <c r="L213" s="222"/>
      <c r="M213" s="222"/>
      <c r="N213" s="222"/>
      <c r="O213" s="222"/>
      <c r="P213" s="222"/>
      <c r="Q213" s="222"/>
      <c r="R213" s="222"/>
      <c r="S213" s="222"/>
      <c r="T213" s="222"/>
      <c r="U213" s="23"/>
      <c r="V213" s="24"/>
      <c r="W213" s="25"/>
      <c r="Z213" s="215"/>
      <c r="AA213" s="1">
        <f t="shared" si="29"/>
        <v>174</v>
      </c>
      <c r="AB213" t="s">
        <v>452</v>
      </c>
    </row>
    <row r="214" spans="1:28">
      <c r="A214" s="236"/>
      <c r="B214" t="s">
        <v>124</v>
      </c>
      <c r="C214" s="72">
        <v>158</v>
      </c>
      <c r="D214" s="68">
        <v>158</v>
      </c>
      <c r="E214" s="166">
        <f t="shared" si="30"/>
        <v>0.43526170798898073</v>
      </c>
      <c r="F214" s="68"/>
      <c r="G214" s="3">
        <v>12</v>
      </c>
      <c r="H214" s="44"/>
      <c r="I214" s="22"/>
      <c r="J214" s="23"/>
      <c r="K214" s="222">
        <v>12</v>
      </c>
      <c r="L214" s="222"/>
      <c r="M214" s="222"/>
      <c r="N214" s="222"/>
      <c r="O214" s="222"/>
      <c r="P214" s="222"/>
      <c r="Q214" s="222"/>
      <c r="R214" s="222"/>
      <c r="S214" s="222"/>
      <c r="T214" s="222"/>
      <c r="U214" s="23"/>
      <c r="V214" s="24"/>
      <c r="W214" s="25"/>
      <c r="Z214" s="215"/>
      <c r="AA214" s="1">
        <f t="shared" si="29"/>
        <v>178</v>
      </c>
      <c r="AB214" t="s">
        <v>453</v>
      </c>
    </row>
    <row r="215" spans="1:28">
      <c r="A215" s="236"/>
      <c r="B215" t="s">
        <v>125</v>
      </c>
      <c r="C215" s="72">
        <v>135</v>
      </c>
      <c r="D215" s="68">
        <v>135</v>
      </c>
      <c r="E215" s="166">
        <f t="shared" si="30"/>
        <v>0.37190082644628097</v>
      </c>
      <c r="F215" s="68"/>
      <c r="G215" s="4">
        <v>13</v>
      </c>
      <c r="H215" s="44"/>
      <c r="I215" s="22"/>
      <c r="J215" s="23"/>
      <c r="K215" s="222">
        <v>13</v>
      </c>
      <c r="L215" s="222"/>
      <c r="M215" s="222"/>
      <c r="N215" s="222"/>
      <c r="O215" s="222"/>
      <c r="P215" s="222"/>
      <c r="Q215" s="222"/>
      <c r="R215" s="222"/>
      <c r="S215" s="222"/>
      <c r="T215" s="222"/>
      <c r="U215" s="23"/>
      <c r="V215" s="24"/>
      <c r="W215" s="25"/>
      <c r="Z215" s="215"/>
      <c r="AA215" s="1">
        <f t="shared" si="29"/>
        <v>182</v>
      </c>
      <c r="AB215" t="s">
        <v>454</v>
      </c>
    </row>
    <row r="216" spans="1:28">
      <c r="A216" s="236"/>
      <c r="B216" t="s">
        <v>186</v>
      </c>
      <c r="C216" s="72">
        <v>1</v>
      </c>
      <c r="D216" s="68">
        <v>1</v>
      </c>
      <c r="E216" s="166">
        <f t="shared" si="30"/>
        <v>2.7548209366391185E-3</v>
      </c>
      <c r="F216" s="68"/>
      <c r="G216" s="4">
        <v>13</v>
      </c>
      <c r="H216" s="44"/>
      <c r="I216" s="22"/>
      <c r="J216" s="23"/>
      <c r="K216" s="225">
        <v>5</v>
      </c>
      <c r="L216" s="238"/>
      <c r="M216" s="238"/>
      <c r="N216" s="226"/>
      <c r="O216" s="41">
        <v>1</v>
      </c>
      <c r="P216" s="225">
        <v>7</v>
      </c>
      <c r="Q216" s="238"/>
      <c r="R216" s="238"/>
      <c r="S216" s="238"/>
      <c r="T216" s="226"/>
      <c r="U216" s="23"/>
      <c r="V216" s="24"/>
      <c r="W216" s="25"/>
      <c r="X216" s="1" t="s">
        <v>258</v>
      </c>
      <c r="Z216" s="215"/>
      <c r="AA216" s="1">
        <f t="shared" si="29"/>
        <v>182</v>
      </c>
      <c r="AB216" t="s">
        <v>455</v>
      </c>
    </row>
    <row r="217" spans="1:28">
      <c r="A217" s="236"/>
      <c r="B217" t="s">
        <v>126</v>
      </c>
      <c r="C217" s="72">
        <v>35</v>
      </c>
      <c r="D217" s="68">
        <v>35</v>
      </c>
      <c r="E217" s="166">
        <f t="shared" si="30"/>
        <v>9.6418732782369149E-2</v>
      </c>
      <c r="F217" s="68"/>
      <c r="G217" s="3">
        <v>14</v>
      </c>
      <c r="H217" s="44"/>
      <c r="I217" s="22"/>
      <c r="J217" s="23"/>
      <c r="K217" s="222">
        <v>14</v>
      </c>
      <c r="L217" s="222"/>
      <c r="M217" s="222"/>
      <c r="N217" s="222"/>
      <c r="O217" s="222"/>
      <c r="P217" s="222"/>
      <c r="Q217" s="222"/>
      <c r="R217" s="222"/>
      <c r="S217" s="222"/>
      <c r="T217" s="222"/>
      <c r="U217" s="23"/>
      <c r="V217" s="24"/>
      <c r="W217" s="25"/>
      <c r="Z217" s="215"/>
      <c r="AA217" s="1">
        <f t="shared" si="29"/>
        <v>186</v>
      </c>
      <c r="AB217" t="s">
        <v>456</v>
      </c>
    </row>
    <row r="218" spans="1:28">
      <c r="A218" s="236"/>
      <c r="B218" t="s">
        <v>187</v>
      </c>
      <c r="C218" s="72">
        <v>4</v>
      </c>
      <c r="D218" s="68">
        <v>4</v>
      </c>
      <c r="E218" s="166">
        <f>C218/SUM(C$212:C$218)</f>
        <v>1.1019283746556474E-2</v>
      </c>
      <c r="F218" s="68"/>
      <c r="G218" s="3">
        <v>15</v>
      </c>
      <c r="H218" s="44"/>
      <c r="I218" s="22"/>
      <c r="J218" s="23"/>
      <c r="K218" s="222">
        <v>15</v>
      </c>
      <c r="L218" s="222"/>
      <c r="M218" s="222"/>
      <c r="N218" s="222"/>
      <c r="O218" s="222"/>
      <c r="P218" s="222"/>
      <c r="Q218" s="222"/>
      <c r="R218" s="222"/>
      <c r="S218" s="222"/>
      <c r="T218" s="222"/>
      <c r="U218" s="23"/>
      <c r="V218" s="24"/>
      <c r="W218" s="25"/>
      <c r="Z218" s="215"/>
      <c r="AA218" s="1">
        <f t="shared" si="29"/>
        <v>190</v>
      </c>
      <c r="AB218" t="s">
        <v>457</v>
      </c>
    </row>
    <row r="219" spans="1:28">
      <c r="A219" s="237"/>
      <c r="B219" s="16" t="s">
        <v>449</v>
      </c>
      <c r="C219" s="30"/>
      <c r="D219" s="17"/>
      <c r="E219" s="163"/>
      <c r="F219" s="17"/>
      <c r="G219" s="31"/>
      <c r="H219" s="32"/>
      <c r="I219" s="32"/>
      <c r="J219" s="32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2"/>
      <c r="X219" s="32"/>
      <c r="Y219" s="32"/>
      <c r="Z219" s="32"/>
      <c r="AA219" s="31"/>
      <c r="AB219" s="32"/>
    </row>
    <row r="220" spans="1:28">
      <c r="A220" s="44"/>
      <c r="B220" s="75"/>
      <c r="C220" s="76"/>
      <c r="D220" s="77"/>
      <c r="E220" s="162"/>
      <c r="F220" s="77"/>
      <c r="G220" s="78"/>
      <c r="H220" s="44"/>
      <c r="I220" s="44"/>
      <c r="J220" s="44"/>
      <c r="K220" s="44"/>
      <c r="L220" s="44"/>
      <c r="M220" s="44"/>
      <c r="N220" s="44"/>
      <c r="O220" s="44"/>
      <c r="P220" s="44"/>
      <c r="Q220" s="44"/>
      <c r="R220" s="44"/>
      <c r="S220" s="44"/>
      <c r="T220" s="44"/>
      <c r="U220" s="44"/>
      <c r="V220" s="44"/>
      <c r="W220" s="44"/>
      <c r="X220" s="80"/>
      <c r="Y220" s="79"/>
      <c r="Z220" s="80"/>
      <c r="AA220" s="80"/>
      <c r="AB220" s="81"/>
    </row>
    <row r="221" spans="1:28">
      <c r="A221" s="227" t="s">
        <v>188</v>
      </c>
      <c r="B221" s="16" t="s">
        <v>534</v>
      </c>
      <c r="C221" s="230" t="s">
        <v>517</v>
      </c>
      <c r="D221" s="230"/>
      <c r="E221" s="163" t="s">
        <v>2663</v>
      </c>
      <c r="F221" s="17"/>
      <c r="G221" s="17" t="s">
        <v>1</v>
      </c>
      <c r="H221" s="16"/>
      <c r="I221" s="230" t="s">
        <v>518</v>
      </c>
      <c r="J221" s="230"/>
      <c r="K221" s="230"/>
      <c r="L221" s="230"/>
      <c r="M221" s="230"/>
      <c r="N221" s="230"/>
      <c r="O221" s="230"/>
      <c r="P221" s="230"/>
      <c r="Q221" s="230"/>
      <c r="R221" s="230"/>
      <c r="S221" s="230"/>
      <c r="T221" s="230"/>
      <c r="U221" s="230"/>
      <c r="V221" s="230"/>
      <c r="W221" s="230"/>
      <c r="X221" s="66" t="s">
        <v>541</v>
      </c>
      <c r="Y221" s="65" t="s">
        <v>539</v>
      </c>
      <c r="Z221" s="18" t="s">
        <v>542</v>
      </c>
      <c r="AA221" s="17" t="s">
        <v>543</v>
      </c>
      <c r="AB221" s="64" t="s">
        <v>540</v>
      </c>
    </row>
    <row r="222" spans="1:28">
      <c r="A222" s="228"/>
      <c r="B222" t="s">
        <v>189</v>
      </c>
      <c r="C222" s="72">
        <v>3</v>
      </c>
      <c r="D222" s="68">
        <v>3</v>
      </c>
      <c r="E222" s="166">
        <f>C222/SUM(C$222:C$232)</f>
        <v>8.241758241758242E-3</v>
      </c>
      <c r="F222" s="68"/>
      <c r="G222" s="3">
        <v>14</v>
      </c>
      <c r="H222" s="44"/>
      <c r="I222" s="22"/>
      <c r="J222" s="23"/>
      <c r="K222" s="222">
        <v>14</v>
      </c>
      <c r="L222" s="222"/>
      <c r="M222" s="222"/>
      <c r="N222" s="222"/>
      <c r="O222" s="222"/>
      <c r="P222" s="222"/>
      <c r="Q222" s="222"/>
      <c r="R222" s="222"/>
      <c r="S222" s="222"/>
      <c r="T222" s="222"/>
      <c r="U222" s="23"/>
      <c r="V222" s="24"/>
      <c r="W222" s="25"/>
      <c r="Z222" s="215" t="s">
        <v>459</v>
      </c>
      <c r="AA222" s="1">
        <f t="shared" ref="AA222:AA232" si="31">LEN(AB222)</f>
        <v>120</v>
      </c>
      <c r="AB222" t="s">
        <v>460</v>
      </c>
    </row>
    <row r="223" spans="1:28">
      <c r="A223" s="228"/>
      <c r="B223" t="s">
        <v>190</v>
      </c>
      <c r="C223" s="72">
        <v>3</v>
      </c>
      <c r="D223" s="68">
        <v>3</v>
      </c>
      <c r="E223" s="166">
        <f t="shared" ref="E223:E232" si="32">C223/SUM(C$222:C$232)</f>
        <v>8.241758241758242E-3</v>
      </c>
      <c r="F223" s="68"/>
      <c r="G223" s="3">
        <v>15</v>
      </c>
      <c r="H223" s="44"/>
      <c r="I223" s="22"/>
      <c r="J223" s="23"/>
      <c r="K223" s="222">
        <v>15</v>
      </c>
      <c r="L223" s="222"/>
      <c r="M223" s="222"/>
      <c r="N223" s="222"/>
      <c r="O223" s="222"/>
      <c r="P223" s="222"/>
      <c r="Q223" s="222"/>
      <c r="R223" s="222"/>
      <c r="S223" s="222"/>
      <c r="T223" s="222"/>
      <c r="U223" s="23"/>
      <c r="V223" s="24"/>
      <c r="W223" s="25"/>
      <c r="Z223" s="215"/>
      <c r="AA223" s="1">
        <f t="shared" si="31"/>
        <v>124</v>
      </c>
      <c r="AB223" t="s">
        <v>461</v>
      </c>
    </row>
    <row r="224" spans="1:28">
      <c r="A224" s="228"/>
      <c r="B224" t="s">
        <v>191</v>
      </c>
      <c r="C224" s="72">
        <v>46</v>
      </c>
      <c r="D224" s="68">
        <v>46</v>
      </c>
      <c r="E224" s="166">
        <f t="shared" si="32"/>
        <v>0.12637362637362637</v>
      </c>
      <c r="F224" s="68"/>
      <c r="G224" s="3">
        <v>16</v>
      </c>
      <c r="H224" s="44"/>
      <c r="I224" s="22"/>
      <c r="J224" s="23"/>
      <c r="K224" s="222">
        <v>16</v>
      </c>
      <c r="L224" s="222"/>
      <c r="M224" s="222"/>
      <c r="N224" s="222"/>
      <c r="O224" s="222"/>
      <c r="P224" s="222"/>
      <c r="Q224" s="222"/>
      <c r="R224" s="222"/>
      <c r="S224" s="222"/>
      <c r="T224" s="222"/>
      <c r="U224" s="23"/>
      <c r="V224" s="24"/>
      <c r="W224" s="25"/>
      <c r="Z224" s="215"/>
      <c r="AA224" s="1">
        <f t="shared" si="31"/>
        <v>128</v>
      </c>
      <c r="AB224" t="s">
        <v>462</v>
      </c>
    </row>
    <row r="225" spans="1:28">
      <c r="A225" s="228"/>
      <c r="B225" t="s">
        <v>192</v>
      </c>
      <c r="C225" s="72">
        <v>151</v>
      </c>
      <c r="D225" s="68">
        <v>151</v>
      </c>
      <c r="E225" s="166">
        <f t="shared" si="32"/>
        <v>0.41483516483516486</v>
      </c>
      <c r="F225" s="68"/>
      <c r="G225" s="4">
        <v>17</v>
      </c>
      <c r="H225" s="44"/>
      <c r="I225" s="22"/>
      <c r="J225" s="23"/>
      <c r="K225" s="222">
        <v>17</v>
      </c>
      <c r="L225" s="222"/>
      <c r="M225" s="222"/>
      <c r="N225" s="222"/>
      <c r="O225" s="222"/>
      <c r="P225" s="222"/>
      <c r="Q225" s="222"/>
      <c r="R225" s="222"/>
      <c r="S225" s="222"/>
      <c r="T225" s="222"/>
      <c r="U225" s="23"/>
      <c r="V225" s="24"/>
      <c r="W225" s="25"/>
      <c r="Z225" s="215"/>
      <c r="AA225" s="1">
        <f t="shared" si="31"/>
        <v>132</v>
      </c>
      <c r="AB225" t="s">
        <v>463</v>
      </c>
    </row>
    <row r="226" spans="1:28">
      <c r="A226" s="228"/>
      <c r="B226" t="s">
        <v>193</v>
      </c>
      <c r="C226" s="72">
        <v>83</v>
      </c>
      <c r="D226" s="68">
        <v>83</v>
      </c>
      <c r="E226" s="166">
        <f t="shared" si="32"/>
        <v>0.22802197802197802</v>
      </c>
      <c r="F226" s="68"/>
      <c r="G226" s="4">
        <v>18</v>
      </c>
      <c r="H226" s="44"/>
      <c r="I226" s="22"/>
      <c r="J226" s="23"/>
      <c r="K226" s="222">
        <v>18</v>
      </c>
      <c r="L226" s="222"/>
      <c r="M226" s="222"/>
      <c r="N226" s="222"/>
      <c r="O226" s="222"/>
      <c r="P226" s="222"/>
      <c r="Q226" s="222"/>
      <c r="R226" s="222"/>
      <c r="S226" s="222"/>
      <c r="T226" s="222"/>
      <c r="U226" s="23"/>
      <c r="V226" s="24"/>
      <c r="W226" s="25"/>
      <c r="Z226" s="215"/>
      <c r="AA226" s="1">
        <f t="shared" si="31"/>
        <v>136</v>
      </c>
      <c r="AB226" t="s">
        <v>464</v>
      </c>
    </row>
    <row r="227" spans="1:28">
      <c r="A227" s="228"/>
      <c r="B227" t="s">
        <v>194</v>
      </c>
      <c r="C227" s="72">
        <v>45</v>
      </c>
      <c r="D227" s="68">
        <v>45</v>
      </c>
      <c r="E227" s="166">
        <f t="shared" si="32"/>
        <v>0.12362637362637363</v>
      </c>
      <c r="F227" s="68"/>
      <c r="G227" s="3">
        <v>19</v>
      </c>
      <c r="H227" s="44"/>
      <c r="I227" s="22"/>
      <c r="J227" s="23"/>
      <c r="K227" s="223">
        <v>19</v>
      </c>
      <c r="L227" s="233"/>
      <c r="M227" s="233"/>
      <c r="N227" s="233"/>
      <c r="O227" s="233"/>
      <c r="P227" s="233"/>
      <c r="Q227" s="233"/>
      <c r="R227" s="233"/>
      <c r="S227" s="233"/>
      <c r="T227" s="224"/>
      <c r="U227" s="23"/>
      <c r="V227" s="24"/>
      <c r="W227" s="25"/>
      <c r="Z227" s="215"/>
      <c r="AA227" s="1">
        <f t="shared" si="31"/>
        <v>140</v>
      </c>
      <c r="AB227" t="s">
        <v>465</v>
      </c>
    </row>
    <row r="228" spans="1:28">
      <c r="A228" s="228"/>
      <c r="B228" t="s">
        <v>195</v>
      </c>
      <c r="C228" s="72">
        <v>2</v>
      </c>
      <c r="D228" s="68">
        <v>2</v>
      </c>
      <c r="E228" s="166">
        <f t="shared" si="32"/>
        <v>5.4945054945054949E-3</v>
      </c>
      <c r="F228" s="68"/>
      <c r="G228" s="3">
        <v>20</v>
      </c>
      <c r="H228" s="44"/>
      <c r="I228" s="22"/>
      <c r="J228" s="23"/>
      <c r="K228" s="41">
        <v>1</v>
      </c>
      <c r="L228" s="222">
        <v>19</v>
      </c>
      <c r="M228" s="222"/>
      <c r="N228" s="222"/>
      <c r="O228" s="222"/>
      <c r="P228" s="222"/>
      <c r="Q228" s="222"/>
      <c r="R228" s="222"/>
      <c r="S228" s="222"/>
      <c r="T228" s="222"/>
      <c r="U228" s="23"/>
      <c r="V228" s="24"/>
      <c r="W228" s="25"/>
      <c r="X228" s="1" t="s">
        <v>258</v>
      </c>
      <c r="Z228" s="215"/>
      <c r="AA228" s="1">
        <f t="shared" si="31"/>
        <v>144</v>
      </c>
      <c r="AB228" t="s">
        <v>466</v>
      </c>
    </row>
    <row r="229" spans="1:28">
      <c r="A229" s="228"/>
      <c r="B229" t="s">
        <v>196</v>
      </c>
      <c r="C229" s="72">
        <v>17</v>
      </c>
      <c r="D229" s="68">
        <v>17</v>
      </c>
      <c r="E229" s="166">
        <f t="shared" si="32"/>
        <v>4.6703296703296704E-2</v>
      </c>
      <c r="F229" s="68"/>
      <c r="G229" s="3">
        <v>20</v>
      </c>
      <c r="H229" s="44"/>
      <c r="I229" s="22"/>
      <c r="J229" s="23"/>
      <c r="K229" s="222">
        <v>20</v>
      </c>
      <c r="L229" s="222"/>
      <c r="M229" s="222"/>
      <c r="N229" s="222"/>
      <c r="O229" s="222"/>
      <c r="P229" s="222"/>
      <c r="Q229" s="222"/>
      <c r="R229" s="222"/>
      <c r="S229" s="222"/>
      <c r="T229" s="222"/>
      <c r="U229" s="23"/>
      <c r="V229" s="24"/>
      <c r="W229" s="25"/>
      <c r="X229" s="1"/>
      <c r="Z229" s="215"/>
      <c r="AA229" s="1">
        <f t="shared" si="31"/>
        <v>144</v>
      </c>
      <c r="AB229" t="s">
        <v>467</v>
      </c>
    </row>
    <row r="230" spans="1:28">
      <c r="A230" s="228"/>
      <c r="B230" t="s">
        <v>197</v>
      </c>
      <c r="C230" s="72">
        <v>12</v>
      </c>
      <c r="D230" s="68">
        <v>12</v>
      </c>
      <c r="E230" s="166">
        <f t="shared" si="32"/>
        <v>3.2967032967032968E-2</v>
      </c>
      <c r="F230" s="68"/>
      <c r="G230" s="3">
        <v>21</v>
      </c>
      <c r="H230" s="44"/>
      <c r="I230" s="22"/>
      <c r="J230" s="23"/>
      <c r="K230" s="222">
        <v>21</v>
      </c>
      <c r="L230" s="222"/>
      <c r="M230" s="222"/>
      <c r="N230" s="222"/>
      <c r="O230" s="222"/>
      <c r="P230" s="222"/>
      <c r="Q230" s="222"/>
      <c r="R230" s="222"/>
      <c r="S230" s="222"/>
      <c r="T230" s="222"/>
      <c r="U230" s="23"/>
      <c r="V230" s="24"/>
      <c r="W230" s="25"/>
      <c r="X230" s="1"/>
      <c r="Z230" s="215"/>
      <c r="AA230" s="1">
        <f t="shared" si="31"/>
        <v>148</v>
      </c>
      <c r="AB230" t="s">
        <v>468</v>
      </c>
    </row>
    <row r="231" spans="1:28">
      <c r="A231" s="228"/>
      <c r="B231" t="s">
        <v>198</v>
      </c>
      <c r="C231" s="72">
        <v>1</v>
      </c>
      <c r="D231" s="68">
        <v>1</v>
      </c>
      <c r="E231" s="166">
        <f t="shared" si="32"/>
        <v>2.7472527472527475E-3</v>
      </c>
      <c r="F231" s="68"/>
      <c r="G231" s="3">
        <v>22</v>
      </c>
      <c r="H231" s="44"/>
      <c r="I231" s="22"/>
      <c r="J231" s="23"/>
      <c r="K231" s="234">
        <v>5</v>
      </c>
      <c r="L231" s="234"/>
      <c r="M231" s="234"/>
      <c r="N231" s="41">
        <v>1</v>
      </c>
      <c r="O231" s="234">
        <v>16</v>
      </c>
      <c r="P231" s="234"/>
      <c r="Q231" s="234"/>
      <c r="R231" s="234"/>
      <c r="S231" s="234"/>
      <c r="T231" s="234"/>
      <c r="U231" s="23"/>
      <c r="V231" s="24"/>
      <c r="W231" s="25"/>
      <c r="X231" s="1" t="s">
        <v>258</v>
      </c>
      <c r="Z231" s="215"/>
      <c r="AA231" s="1">
        <f t="shared" si="31"/>
        <v>152</v>
      </c>
      <c r="AB231" t="s">
        <v>469</v>
      </c>
    </row>
    <row r="232" spans="1:28">
      <c r="A232" s="228"/>
      <c r="B232" t="s">
        <v>199</v>
      </c>
      <c r="C232" s="72">
        <v>1</v>
      </c>
      <c r="D232" s="68">
        <v>1</v>
      </c>
      <c r="E232" s="166">
        <f t="shared" si="32"/>
        <v>2.7472527472527475E-3</v>
      </c>
      <c r="F232" s="68"/>
      <c r="G232" s="4">
        <v>23</v>
      </c>
      <c r="H232" s="44"/>
      <c r="I232" s="22"/>
      <c r="J232" s="23"/>
      <c r="K232" s="222">
        <v>23</v>
      </c>
      <c r="L232" s="222"/>
      <c r="M232" s="222"/>
      <c r="N232" s="222"/>
      <c r="O232" s="222"/>
      <c r="P232" s="222"/>
      <c r="Q232" s="222"/>
      <c r="R232" s="222"/>
      <c r="S232" s="222"/>
      <c r="T232" s="222"/>
      <c r="U232" s="23"/>
      <c r="V232" s="24"/>
      <c r="W232" s="25"/>
      <c r="Z232" s="215"/>
      <c r="AA232" s="1">
        <f t="shared" si="31"/>
        <v>156</v>
      </c>
      <c r="AB232" t="s">
        <v>470</v>
      </c>
    </row>
    <row r="233" spans="1:28">
      <c r="A233" s="229"/>
      <c r="B233" s="16" t="s">
        <v>458</v>
      </c>
      <c r="C233" s="30"/>
      <c r="D233" s="17"/>
      <c r="E233" s="163"/>
      <c r="F233" s="17"/>
      <c r="G233" s="31"/>
      <c r="H233" s="32"/>
      <c r="I233" s="32"/>
      <c r="J233" s="32"/>
      <c r="K233" s="31"/>
      <c r="L233" s="31"/>
      <c r="M233" s="31"/>
      <c r="N233" s="31"/>
      <c r="O233" s="31"/>
      <c r="P233" s="31"/>
      <c r="Q233" s="31"/>
      <c r="R233" s="31"/>
      <c r="S233" s="31"/>
      <c r="T233" s="31"/>
      <c r="U233" s="31"/>
      <c r="V233" s="31"/>
      <c r="W233" s="32"/>
      <c r="X233" s="32"/>
      <c r="Y233" s="32"/>
      <c r="Z233" s="32"/>
      <c r="AA233" s="31"/>
      <c r="AB233" s="32"/>
    </row>
    <row r="234" spans="1:28">
      <c r="A234" s="44"/>
      <c r="B234" s="75"/>
      <c r="C234" s="76"/>
      <c r="D234" s="77"/>
      <c r="E234" s="162"/>
      <c r="F234" s="77"/>
      <c r="G234" s="78"/>
      <c r="H234" s="44"/>
      <c r="I234" s="44"/>
      <c r="J234" s="44"/>
      <c r="K234" s="44"/>
      <c r="L234" s="44"/>
      <c r="M234" s="44"/>
      <c r="N234" s="44"/>
      <c r="O234" s="44"/>
      <c r="P234" s="44"/>
      <c r="Q234" s="44"/>
      <c r="R234" s="44"/>
      <c r="S234" s="44"/>
      <c r="T234" s="44"/>
      <c r="U234" s="44"/>
      <c r="V234" s="44"/>
      <c r="W234" s="44"/>
      <c r="X234" s="80"/>
      <c r="Y234" s="79"/>
      <c r="Z234" s="80"/>
      <c r="AA234" s="80"/>
      <c r="AB234" s="81"/>
    </row>
    <row r="235" spans="1:28">
      <c r="A235" s="227" t="s">
        <v>200</v>
      </c>
      <c r="B235" s="16" t="s">
        <v>535</v>
      </c>
      <c r="C235" s="230" t="s">
        <v>517</v>
      </c>
      <c r="D235" s="230"/>
      <c r="E235" s="163" t="s">
        <v>2663</v>
      </c>
      <c r="F235" s="17"/>
      <c r="G235" s="17" t="s">
        <v>1</v>
      </c>
      <c r="H235" s="16"/>
      <c r="I235" s="230" t="s">
        <v>518</v>
      </c>
      <c r="J235" s="230"/>
      <c r="K235" s="230"/>
      <c r="L235" s="230"/>
      <c r="M235" s="230"/>
      <c r="N235" s="230"/>
      <c r="O235" s="230"/>
      <c r="P235" s="230"/>
      <c r="Q235" s="230"/>
      <c r="R235" s="230"/>
      <c r="S235" s="230"/>
      <c r="T235" s="230"/>
      <c r="U235" s="230"/>
      <c r="V235" s="230"/>
      <c r="W235" s="230"/>
      <c r="X235" s="66" t="s">
        <v>541</v>
      </c>
      <c r="Y235" s="65" t="s">
        <v>539</v>
      </c>
      <c r="Z235" s="18" t="s">
        <v>542</v>
      </c>
      <c r="AA235" s="17" t="s">
        <v>543</v>
      </c>
      <c r="AB235" s="64" t="s">
        <v>540</v>
      </c>
    </row>
    <row r="236" spans="1:28">
      <c r="A236" s="228"/>
      <c r="B236" t="s">
        <v>201</v>
      </c>
      <c r="C236" s="72">
        <v>3</v>
      </c>
      <c r="D236" s="68">
        <v>3</v>
      </c>
      <c r="E236" s="166">
        <f>C236/SUM(C$236:C$243)</f>
        <v>8.2872928176795577E-3</v>
      </c>
      <c r="F236" s="68"/>
      <c r="G236" s="3">
        <v>14</v>
      </c>
      <c r="H236" s="44"/>
      <c r="I236" s="22"/>
      <c r="J236" s="23"/>
      <c r="K236" s="222">
        <v>14</v>
      </c>
      <c r="L236" s="222"/>
      <c r="M236" s="222"/>
      <c r="N236" s="222"/>
      <c r="O236" s="222"/>
      <c r="P236" s="222"/>
      <c r="Q236" s="222"/>
      <c r="R236" s="222"/>
      <c r="S236" s="222"/>
      <c r="T236" s="222"/>
      <c r="U236" s="23"/>
      <c r="V236" s="24"/>
      <c r="W236" s="25"/>
      <c r="Z236" s="215" t="s">
        <v>472</v>
      </c>
      <c r="AA236" s="1">
        <f t="shared" ref="AA236:AA243" si="33">LEN(AB236)</f>
        <v>127</v>
      </c>
      <c r="AB236" t="s">
        <v>473</v>
      </c>
    </row>
    <row r="237" spans="1:28">
      <c r="A237" s="228"/>
      <c r="B237" t="s">
        <v>202</v>
      </c>
      <c r="C237" s="72">
        <v>13</v>
      </c>
      <c r="D237" s="68">
        <v>13</v>
      </c>
      <c r="E237" s="166">
        <f t="shared" ref="E237:E243" si="34">C237/SUM(C$236:C$243)</f>
        <v>3.591160220994475E-2</v>
      </c>
      <c r="F237" s="68"/>
      <c r="G237" s="3">
        <v>15</v>
      </c>
      <c r="H237" s="44"/>
      <c r="I237" s="22"/>
      <c r="J237" s="23"/>
      <c r="K237" s="222">
        <v>15</v>
      </c>
      <c r="L237" s="222"/>
      <c r="M237" s="222"/>
      <c r="N237" s="222"/>
      <c r="O237" s="222"/>
      <c r="P237" s="222"/>
      <c r="Q237" s="222"/>
      <c r="R237" s="222"/>
      <c r="S237" s="222"/>
      <c r="T237" s="222"/>
      <c r="U237" s="23"/>
      <c r="V237" s="24"/>
      <c r="W237" s="25"/>
      <c r="Z237" s="215"/>
      <c r="AA237" s="1">
        <f t="shared" si="33"/>
        <v>131</v>
      </c>
      <c r="AB237" t="s">
        <v>474</v>
      </c>
    </row>
    <row r="238" spans="1:28">
      <c r="A238" s="228"/>
      <c r="B238" t="s">
        <v>203</v>
      </c>
      <c r="C238" s="72">
        <v>64</v>
      </c>
      <c r="D238" s="68">
        <v>64</v>
      </c>
      <c r="E238" s="166">
        <f t="shared" si="34"/>
        <v>0.17679558011049723</v>
      </c>
      <c r="F238" s="68"/>
      <c r="G238" s="3">
        <v>16</v>
      </c>
      <c r="H238" s="44"/>
      <c r="I238" s="22"/>
      <c r="J238" s="23"/>
      <c r="K238" s="222">
        <v>16</v>
      </c>
      <c r="L238" s="222"/>
      <c r="M238" s="222"/>
      <c r="N238" s="222"/>
      <c r="O238" s="222"/>
      <c r="P238" s="222"/>
      <c r="Q238" s="222"/>
      <c r="R238" s="222"/>
      <c r="S238" s="222"/>
      <c r="T238" s="222"/>
      <c r="U238" s="23"/>
      <c r="V238" s="24"/>
      <c r="W238" s="25"/>
      <c r="Z238" s="215"/>
      <c r="AA238" s="1">
        <f t="shared" si="33"/>
        <v>135</v>
      </c>
      <c r="AB238" t="s">
        <v>475</v>
      </c>
    </row>
    <row r="239" spans="1:28">
      <c r="A239" s="228"/>
      <c r="B239" t="s">
        <v>204</v>
      </c>
      <c r="C239" s="72">
        <v>109</v>
      </c>
      <c r="D239" s="68">
        <v>109</v>
      </c>
      <c r="E239" s="166">
        <f t="shared" si="34"/>
        <v>0.30110497237569062</v>
      </c>
      <c r="F239" s="68"/>
      <c r="G239" s="4">
        <v>17</v>
      </c>
      <c r="H239" s="44"/>
      <c r="I239" s="22"/>
      <c r="J239" s="23"/>
      <c r="K239" s="222">
        <v>17</v>
      </c>
      <c r="L239" s="222"/>
      <c r="M239" s="222"/>
      <c r="N239" s="222"/>
      <c r="O239" s="222"/>
      <c r="P239" s="222"/>
      <c r="Q239" s="222"/>
      <c r="R239" s="222"/>
      <c r="S239" s="222"/>
      <c r="T239" s="222"/>
      <c r="U239" s="23"/>
      <c r="V239" s="24"/>
      <c r="W239" s="25"/>
      <c r="Z239" s="215"/>
      <c r="AA239" s="1">
        <f t="shared" si="33"/>
        <v>139</v>
      </c>
      <c r="AB239" t="s">
        <v>476</v>
      </c>
    </row>
    <row r="240" spans="1:28">
      <c r="A240" s="228"/>
      <c r="B240" t="s">
        <v>205</v>
      </c>
      <c r="C240" s="72">
        <v>105</v>
      </c>
      <c r="D240" s="68">
        <v>105</v>
      </c>
      <c r="E240" s="166">
        <f t="shared" si="34"/>
        <v>0.29005524861878451</v>
      </c>
      <c r="F240" s="68"/>
      <c r="G240" s="4">
        <v>18</v>
      </c>
      <c r="H240" s="44"/>
      <c r="I240" s="22"/>
      <c r="J240" s="23"/>
      <c r="K240" s="222">
        <v>18</v>
      </c>
      <c r="L240" s="222"/>
      <c r="M240" s="222"/>
      <c r="N240" s="222"/>
      <c r="O240" s="222"/>
      <c r="P240" s="222"/>
      <c r="Q240" s="222"/>
      <c r="R240" s="222"/>
      <c r="S240" s="222"/>
      <c r="T240" s="222"/>
      <c r="U240" s="23"/>
      <c r="V240" s="24"/>
      <c r="W240" s="25"/>
      <c r="Z240" s="215"/>
      <c r="AA240" s="1">
        <f t="shared" si="33"/>
        <v>143</v>
      </c>
      <c r="AB240" t="s">
        <v>477</v>
      </c>
    </row>
    <row r="241" spans="1:28">
      <c r="A241" s="228"/>
      <c r="B241" t="s">
        <v>206</v>
      </c>
      <c r="C241" s="72">
        <v>50</v>
      </c>
      <c r="D241" s="68">
        <v>50</v>
      </c>
      <c r="E241" s="166">
        <f t="shared" si="34"/>
        <v>0.13812154696132597</v>
      </c>
      <c r="F241" s="68"/>
      <c r="G241" s="3">
        <v>19</v>
      </c>
      <c r="H241" s="44"/>
      <c r="I241" s="22"/>
      <c r="J241" s="23"/>
      <c r="K241" s="222">
        <v>19</v>
      </c>
      <c r="L241" s="222"/>
      <c r="M241" s="222"/>
      <c r="N241" s="222"/>
      <c r="O241" s="222"/>
      <c r="P241" s="222"/>
      <c r="Q241" s="222"/>
      <c r="R241" s="222"/>
      <c r="S241" s="222"/>
      <c r="T241" s="222"/>
      <c r="U241" s="23"/>
      <c r="V241" s="24"/>
      <c r="W241" s="25"/>
      <c r="Z241" s="215"/>
      <c r="AA241" s="1">
        <f t="shared" si="33"/>
        <v>147</v>
      </c>
      <c r="AB241" t="s">
        <v>478</v>
      </c>
    </row>
    <row r="242" spans="1:28">
      <c r="A242" s="228"/>
      <c r="B242" t="s">
        <v>207</v>
      </c>
      <c r="C242" s="72">
        <v>15</v>
      </c>
      <c r="D242" s="68">
        <v>15</v>
      </c>
      <c r="E242" s="166">
        <f t="shared" si="34"/>
        <v>4.1436464088397788E-2</v>
      </c>
      <c r="F242" s="68"/>
      <c r="G242" s="3">
        <v>20</v>
      </c>
      <c r="H242" s="44"/>
      <c r="I242" s="22"/>
      <c r="J242" s="23"/>
      <c r="K242" s="222">
        <v>20</v>
      </c>
      <c r="L242" s="222"/>
      <c r="M242" s="222"/>
      <c r="N242" s="222"/>
      <c r="O242" s="222"/>
      <c r="P242" s="222"/>
      <c r="Q242" s="222"/>
      <c r="R242" s="222"/>
      <c r="S242" s="222"/>
      <c r="T242" s="222"/>
      <c r="U242" s="23"/>
      <c r="V242" s="24"/>
      <c r="W242" s="25"/>
      <c r="Z242" s="215"/>
      <c r="AA242" s="1">
        <f t="shared" si="33"/>
        <v>151</v>
      </c>
      <c r="AB242" t="s">
        <v>479</v>
      </c>
    </row>
    <row r="243" spans="1:28">
      <c r="A243" s="228"/>
      <c r="B243" t="s">
        <v>208</v>
      </c>
      <c r="C243" s="72">
        <v>3</v>
      </c>
      <c r="D243" s="68">
        <v>3</v>
      </c>
      <c r="E243" s="166">
        <f t="shared" si="34"/>
        <v>8.2872928176795577E-3</v>
      </c>
      <c r="F243" s="68"/>
      <c r="G243" s="3">
        <v>21</v>
      </c>
      <c r="H243" s="44"/>
      <c r="I243" s="22"/>
      <c r="J243" s="23"/>
      <c r="K243" s="222">
        <v>21</v>
      </c>
      <c r="L243" s="222"/>
      <c r="M243" s="222"/>
      <c r="N243" s="222"/>
      <c r="O243" s="222"/>
      <c r="P243" s="222"/>
      <c r="Q243" s="222"/>
      <c r="R243" s="222"/>
      <c r="S243" s="222"/>
      <c r="T243" s="222"/>
      <c r="U243" s="23"/>
      <c r="V243" s="24"/>
      <c r="W243" s="25"/>
      <c r="Z243" s="215"/>
      <c r="AA243" s="1">
        <f t="shared" si="33"/>
        <v>155</v>
      </c>
      <c r="AB243" t="s">
        <v>480</v>
      </c>
    </row>
    <row r="244" spans="1:28">
      <c r="A244" s="229"/>
      <c r="B244" s="16" t="s">
        <v>471</v>
      </c>
      <c r="C244" s="30"/>
      <c r="D244" s="17"/>
      <c r="E244" s="163"/>
      <c r="F244" s="17"/>
      <c r="G244" s="31"/>
      <c r="H244" s="32"/>
      <c r="I244" s="32"/>
      <c r="J244" s="32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2"/>
      <c r="X244" s="32"/>
      <c r="Y244" s="32"/>
      <c r="Z244" s="32"/>
      <c r="AA244" s="31"/>
      <c r="AB244" s="32"/>
    </row>
    <row r="245" spans="1:28">
      <c r="A245" s="44"/>
      <c r="B245" s="75"/>
      <c r="C245" s="76"/>
      <c r="D245" s="77"/>
      <c r="E245" s="162"/>
      <c r="F245" s="77"/>
      <c r="G245" s="78"/>
      <c r="H245" s="44"/>
      <c r="I245" s="44"/>
      <c r="J245" s="44"/>
      <c r="K245" s="44"/>
      <c r="L245" s="44"/>
      <c r="M245" s="44"/>
      <c r="N245" s="44"/>
      <c r="O245" s="44"/>
      <c r="P245" s="44"/>
      <c r="Q245" s="44"/>
      <c r="R245" s="44"/>
      <c r="S245" s="44"/>
      <c r="T245" s="44"/>
      <c r="U245" s="44"/>
      <c r="V245" s="44"/>
      <c r="W245" s="44"/>
      <c r="X245" s="80"/>
      <c r="Y245" s="79"/>
      <c r="Z245" s="80"/>
      <c r="AA245" s="80"/>
      <c r="AB245" s="81"/>
    </row>
    <row r="246" spans="1:28">
      <c r="A246" s="227" t="s">
        <v>209</v>
      </c>
      <c r="B246" s="16" t="s">
        <v>536</v>
      </c>
      <c r="C246" s="230" t="s">
        <v>517</v>
      </c>
      <c r="D246" s="230"/>
      <c r="E246" s="163" t="s">
        <v>2663</v>
      </c>
      <c r="F246" s="17"/>
      <c r="G246" s="17" t="s">
        <v>1</v>
      </c>
      <c r="H246" s="16"/>
      <c r="I246" s="230" t="s">
        <v>518</v>
      </c>
      <c r="J246" s="230"/>
      <c r="K246" s="230"/>
      <c r="L246" s="230"/>
      <c r="M246" s="230"/>
      <c r="N246" s="230"/>
      <c r="O246" s="230"/>
      <c r="P246" s="230"/>
      <c r="Q246" s="230"/>
      <c r="R246" s="230"/>
      <c r="S246" s="230"/>
      <c r="T246" s="230"/>
      <c r="U246" s="230"/>
      <c r="V246" s="230"/>
      <c r="W246" s="230"/>
      <c r="X246" s="66" t="s">
        <v>541</v>
      </c>
      <c r="Y246" s="65" t="s">
        <v>539</v>
      </c>
      <c r="Z246" s="18" t="s">
        <v>542</v>
      </c>
      <c r="AA246" s="17" t="s">
        <v>543</v>
      </c>
      <c r="AB246" s="64" t="s">
        <v>540</v>
      </c>
    </row>
    <row r="247" spans="1:28">
      <c r="A247" s="228"/>
      <c r="B247" t="s">
        <v>210</v>
      </c>
      <c r="C247" s="72">
        <v>4</v>
      </c>
      <c r="D247" s="68">
        <v>4</v>
      </c>
      <c r="E247" s="166">
        <f>C247/SUM(C$247:C$261)</f>
        <v>1.1049723756906077E-2</v>
      </c>
      <c r="F247" s="68"/>
      <c r="G247" s="3">
        <v>19</v>
      </c>
      <c r="H247" s="44"/>
      <c r="I247" s="22"/>
      <c r="J247" s="23"/>
      <c r="K247" s="222">
        <v>9</v>
      </c>
      <c r="L247" s="222"/>
      <c r="M247" s="222"/>
      <c r="N247" s="222"/>
      <c r="O247" s="3">
        <v>2</v>
      </c>
      <c r="P247" s="3">
        <v>2</v>
      </c>
      <c r="Q247" s="3">
        <v>2</v>
      </c>
      <c r="R247" s="55">
        <v>0</v>
      </c>
      <c r="S247" s="55">
        <v>0</v>
      </c>
      <c r="T247" s="3">
        <v>4</v>
      </c>
      <c r="U247" s="23"/>
      <c r="V247" s="225"/>
      <c r="W247" s="226"/>
      <c r="Z247" s="215" t="s">
        <v>482</v>
      </c>
      <c r="AA247" s="1">
        <f t="shared" ref="AA247:AA261" si="35">LEN(AB247)</f>
        <v>123</v>
      </c>
      <c r="AB247" t="s">
        <v>483</v>
      </c>
    </row>
    <row r="248" spans="1:28">
      <c r="A248" s="228"/>
      <c r="B248" t="s">
        <v>211</v>
      </c>
      <c r="C248" s="72">
        <v>10</v>
      </c>
      <c r="D248" s="68">
        <v>10</v>
      </c>
      <c r="E248" s="166">
        <f t="shared" ref="E248:E261" si="36">C248/SUM(C$247:C$261)</f>
        <v>2.7624309392265192E-2</v>
      </c>
      <c r="F248" s="68"/>
      <c r="G248" s="3">
        <v>20</v>
      </c>
      <c r="H248" s="44"/>
      <c r="I248" s="22"/>
      <c r="J248" s="23"/>
      <c r="K248" s="222">
        <v>10</v>
      </c>
      <c r="L248" s="222"/>
      <c r="M248" s="222"/>
      <c r="N248" s="222"/>
      <c r="O248" s="3">
        <v>2</v>
      </c>
      <c r="P248" s="3">
        <v>2</v>
      </c>
      <c r="Q248" s="3">
        <v>2</v>
      </c>
      <c r="R248" s="55">
        <v>0</v>
      </c>
      <c r="S248" s="55">
        <v>0</v>
      </c>
      <c r="T248" s="3">
        <v>4</v>
      </c>
      <c r="U248" s="23"/>
      <c r="V248" s="225"/>
      <c r="W248" s="226"/>
      <c r="Z248" s="215"/>
      <c r="AA248" s="1">
        <f t="shared" si="35"/>
        <v>127</v>
      </c>
      <c r="AB248" t="s">
        <v>484</v>
      </c>
    </row>
    <row r="249" spans="1:28">
      <c r="A249" s="228"/>
      <c r="B249" t="s">
        <v>212</v>
      </c>
      <c r="C249" s="72">
        <v>1</v>
      </c>
      <c r="D249" s="68">
        <v>1</v>
      </c>
      <c r="E249" s="166">
        <f t="shared" si="36"/>
        <v>2.7624309392265192E-3</v>
      </c>
      <c r="F249" s="68"/>
      <c r="G249" s="3">
        <v>21</v>
      </c>
      <c r="H249" s="44"/>
      <c r="I249" s="22"/>
      <c r="J249" s="23"/>
      <c r="K249" s="222">
        <v>10</v>
      </c>
      <c r="L249" s="222"/>
      <c r="M249" s="222"/>
      <c r="N249" s="222"/>
      <c r="O249" s="3">
        <v>3</v>
      </c>
      <c r="P249" s="3">
        <v>2</v>
      </c>
      <c r="Q249" s="3">
        <v>2</v>
      </c>
      <c r="R249" s="55">
        <v>0</v>
      </c>
      <c r="S249" s="55">
        <v>0</v>
      </c>
      <c r="T249" s="3">
        <v>4</v>
      </c>
      <c r="U249" s="23"/>
      <c r="V249" s="225"/>
      <c r="W249" s="226"/>
      <c r="Z249" s="215"/>
      <c r="AA249" s="1">
        <f t="shared" si="35"/>
        <v>131</v>
      </c>
      <c r="AB249" t="s">
        <v>485</v>
      </c>
    </row>
    <row r="250" spans="1:28">
      <c r="A250" s="228"/>
      <c r="B250" t="s">
        <v>213</v>
      </c>
      <c r="C250" s="72">
        <v>53</v>
      </c>
      <c r="D250" s="68">
        <v>53</v>
      </c>
      <c r="E250" s="166">
        <f t="shared" si="36"/>
        <v>0.14640883977900551</v>
      </c>
      <c r="F250" s="68"/>
      <c r="G250" s="4">
        <v>21</v>
      </c>
      <c r="H250" s="44"/>
      <c r="I250" s="22"/>
      <c r="J250" s="23"/>
      <c r="K250" s="222">
        <v>11</v>
      </c>
      <c r="L250" s="222"/>
      <c r="M250" s="222"/>
      <c r="N250" s="222"/>
      <c r="O250" s="3">
        <v>2</v>
      </c>
      <c r="P250" s="3">
        <v>2</v>
      </c>
      <c r="Q250" s="3">
        <v>2</v>
      </c>
      <c r="R250" s="55">
        <v>0</v>
      </c>
      <c r="S250" s="55">
        <v>0</v>
      </c>
      <c r="T250" s="3">
        <v>4</v>
      </c>
      <c r="U250" s="23"/>
      <c r="V250" s="225"/>
      <c r="W250" s="226"/>
      <c r="Z250" s="215"/>
      <c r="AA250" s="1">
        <f t="shared" si="35"/>
        <v>131</v>
      </c>
      <c r="AB250" t="s">
        <v>486</v>
      </c>
    </row>
    <row r="251" spans="1:28">
      <c r="A251" s="228"/>
      <c r="B251" t="s">
        <v>214</v>
      </c>
      <c r="C251" s="72">
        <v>1</v>
      </c>
      <c r="D251" s="68">
        <v>1</v>
      </c>
      <c r="E251" s="166">
        <f t="shared" si="36"/>
        <v>2.7624309392265192E-3</v>
      </c>
      <c r="F251" s="68"/>
      <c r="G251" s="4">
        <v>21</v>
      </c>
      <c r="H251" s="44"/>
      <c r="I251" s="22"/>
      <c r="J251" s="23"/>
      <c r="K251" s="222">
        <v>12</v>
      </c>
      <c r="L251" s="222"/>
      <c r="M251" s="222"/>
      <c r="N251" s="222"/>
      <c r="O251" s="3">
        <v>1</v>
      </c>
      <c r="P251" s="3">
        <v>2</v>
      </c>
      <c r="Q251" s="3">
        <v>2</v>
      </c>
      <c r="R251" s="55">
        <v>0</v>
      </c>
      <c r="S251" s="55">
        <v>0</v>
      </c>
      <c r="T251" s="3">
        <v>4</v>
      </c>
      <c r="U251" s="23"/>
      <c r="V251" s="225"/>
      <c r="W251" s="226"/>
      <c r="Z251" s="215"/>
      <c r="AA251" s="1">
        <f t="shared" si="35"/>
        <v>131</v>
      </c>
      <c r="AB251" t="s">
        <v>487</v>
      </c>
    </row>
    <row r="252" spans="1:28">
      <c r="A252" s="228"/>
      <c r="B252" t="s">
        <v>215</v>
      </c>
      <c r="C252" s="72">
        <v>1</v>
      </c>
      <c r="D252" s="68">
        <v>1</v>
      </c>
      <c r="E252" s="166">
        <f t="shared" si="36"/>
        <v>2.7624309392265192E-3</v>
      </c>
      <c r="F252" s="68"/>
      <c r="G252" s="3">
        <v>22</v>
      </c>
      <c r="H252" s="44"/>
      <c r="I252" s="22"/>
      <c r="J252" s="23"/>
      <c r="K252" s="222">
        <v>11</v>
      </c>
      <c r="L252" s="222"/>
      <c r="M252" s="222"/>
      <c r="N252" s="222"/>
      <c r="O252" s="3">
        <v>3</v>
      </c>
      <c r="P252" s="3">
        <v>2</v>
      </c>
      <c r="Q252" s="3">
        <v>2</v>
      </c>
      <c r="R252" s="55">
        <v>0</v>
      </c>
      <c r="S252" s="55">
        <v>0</v>
      </c>
      <c r="T252" s="3">
        <v>4</v>
      </c>
      <c r="U252" s="23"/>
      <c r="V252" s="225"/>
      <c r="W252" s="226"/>
      <c r="Z252" s="215"/>
      <c r="AA252" s="1">
        <f t="shared" si="35"/>
        <v>135</v>
      </c>
      <c r="AB252" t="s">
        <v>488</v>
      </c>
    </row>
    <row r="253" spans="1:28">
      <c r="A253" s="228"/>
      <c r="B253" t="s">
        <v>216</v>
      </c>
      <c r="C253" s="72">
        <v>22</v>
      </c>
      <c r="D253" s="68">
        <v>22</v>
      </c>
      <c r="E253" s="166">
        <f t="shared" si="36"/>
        <v>6.0773480662983423E-2</v>
      </c>
      <c r="F253" s="68"/>
      <c r="G253" s="3">
        <v>22</v>
      </c>
      <c r="H253" s="44"/>
      <c r="I253" s="22"/>
      <c r="J253" s="23"/>
      <c r="K253" s="222">
        <v>12</v>
      </c>
      <c r="L253" s="222"/>
      <c r="M253" s="222"/>
      <c r="N253" s="222"/>
      <c r="O253" s="3">
        <v>2</v>
      </c>
      <c r="P253" s="3">
        <v>2</v>
      </c>
      <c r="Q253" s="3">
        <v>2</v>
      </c>
      <c r="R253" s="55">
        <v>0</v>
      </c>
      <c r="S253" s="55">
        <v>0</v>
      </c>
      <c r="T253" s="3">
        <v>4</v>
      </c>
      <c r="U253" s="23"/>
      <c r="V253" s="225"/>
      <c r="W253" s="226"/>
      <c r="Z253" s="215"/>
      <c r="AA253" s="1">
        <f t="shared" si="35"/>
        <v>135</v>
      </c>
      <c r="AB253" t="s">
        <v>489</v>
      </c>
    </row>
    <row r="254" spans="1:28">
      <c r="A254" s="228"/>
      <c r="B254" t="s">
        <v>217</v>
      </c>
      <c r="C254" s="72">
        <v>1</v>
      </c>
      <c r="D254" s="68">
        <v>1</v>
      </c>
      <c r="E254" s="166">
        <f t="shared" si="36"/>
        <v>2.7624309392265192E-3</v>
      </c>
      <c r="F254" s="68"/>
      <c r="G254" s="3">
        <v>22</v>
      </c>
      <c r="H254" s="44"/>
      <c r="I254" s="22"/>
      <c r="J254" s="23"/>
      <c r="K254" s="222">
        <v>13</v>
      </c>
      <c r="L254" s="222"/>
      <c r="M254" s="222"/>
      <c r="N254" s="222"/>
      <c r="O254" s="3">
        <v>1</v>
      </c>
      <c r="P254" s="3">
        <v>2</v>
      </c>
      <c r="Q254" s="3">
        <v>2</v>
      </c>
      <c r="R254" s="55">
        <v>0</v>
      </c>
      <c r="S254" s="55">
        <v>0</v>
      </c>
      <c r="T254" s="3">
        <v>4</v>
      </c>
      <c r="U254" s="23"/>
      <c r="V254" s="225"/>
      <c r="W254" s="226"/>
      <c r="Z254" s="215"/>
      <c r="AA254" s="1">
        <f t="shared" si="35"/>
        <v>135</v>
      </c>
      <c r="AB254" t="s">
        <v>490</v>
      </c>
    </row>
    <row r="255" spans="1:28">
      <c r="A255" s="228"/>
      <c r="B255" t="s">
        <v>218</v>
      </c>
      <c r="C255" s="72">
        <v>5</v>
      </c>
      <c r="D255" s="68">
        <v>5</v>
      </c>
      <c r="E255" s="166">
        <f t="shared" si="36"/>
        <v>1.3812154696132596E-2</v>
      </c>
      <c r="F255" s="68"/>
      <c r="G255" s="3">
        <v>23</v>
      </c>
      <c r="H255" s="44"/>
      <c r="I255" s="22"/>
      <c r="J255" s="23"/>
      <c r="K255" s="222">
        <v>13</v>
      </c>
      <c r="L255" s="222"/>
      <c r="M255" s="222"/>
      <c r="N255" s="222"/>
      <c r="O255" s="3">
        <v>2</v>
      </c>
      <c r="P255" s="3">
        <v>2</v>
      </c>
      <c r="Q255" s="3">
        <v>2</v>
      </c>
      <c r="R255" s="55">
        <v>0</v>
      </c>
      <c r="S255" s="55">
        <v>0</v>
      </c>
      <c r="T255" s="3">
        <v>4</v>
      </c>
      <c r="U255" s="23"/>
      <c r="V255" s="225"/>
      <c r="W255" s="226"/>
      <c r="Z255" s="215"/>
      <c r="AA255" s="1">
        <f t="shared" si="35"/>
        <v>139</v>
      </c>
      <c r="AB255" t="s">
        <v>491</v>
      </c>
    </row>
    <row r="256" spans="1:28">
      <c r="A256" s="228"/>
      <c r="B256" t="s">
        <v>219</v>
      </c>
      <c r="C256" s="72">
        <v>1</v>
      </c>
      <c r="D256" s="68">
        <v>1</v>
      </c>
      <c r="E256" s="166">
        <f t="shared" si="36"/>
        <v>2.7624309392265192E-3</v>
      </c>
      <c r="F256" s="68"/>
      <c r="G256" s="3">
        <v>23</v>
      </c>
      <c r="H256" s="44"/>
      <c r="I256" s="22"/>
      <c r="J256" s="23"/>
      <c r="K256" s="222">
        <v>8</v>
      </c>
      <c r="L256" s="222"/>
      <c r="M256" s="222"/>
      <c r="N256" s="222"/>
      <c r="O256" s="3">
        <v>3</v>
      </c>
      <c r="P256" s="3">
        <v>2</v>
      </c>
      <c r="Q256" s="3">
        <v>2</v>
      </c>
      <c r="R256" s="55">
        <v>2</v>
      </c>
      <c r="S256" s="55">
        <v>2</v>
      </c>
      <c r="T256" s="3">
        <v>4</v>
      </c>
      <c r="U256" s="23"/>
      <c r="V256" s="225"/>
      <c r="W256" s="226"/>
      <c r="X256" s="1" t="s">
        <v>492</v>
      </c>
      <c r="Z256" s="215"/>
      <c r="AA256" s="1">
        <f t="shared" si="35"/>
        <v>139</v>
      </c>
      <c r="AB256" t="s">
        <v>493</v>
      </c>
    </row>
    <row r="257" spans="1:28">
      <c r="A257" s="228"/>
      <c r="B257" t="s">
        <v>220</v>
      </c>
      <c r="C257" s="72">
        <v>193</v>
      </c>
      <c r="D257" s="68">
        <v>193</v>
      </c>
      <c r="E257" s="166">
        <f t="shared" si="36"/>
        <v>0.53314917127071826</v>
      </c>
      <c r="F257" s="68"/>
      <c r="G257" s="3">
        <v>23</v>
      </c>
      <c r="H257" s="44"/>
      <c r="I257" s="22"/>
      <c r="J257" s="23"/>
      <c r="K257" s="222">
        <v>9</v>
      </c>
      <c r="L257" s="222"/>
      <c r="M257" s="222"/>
      <c r="N257" s="222"/>
      <c r="O257" s="3">
        <v>2</v>
      </c>
      <c r="P257" s="3">
        <v>2</v>
      </c>
      <c r="Q257" s="3">
        <v>2</v>
      </c>
      <c r="R257" s="55">
        <v>2</v>
      </c>
      <c r="S257" s="55">
        <v>2</v>
      </c>
      <c r="T257" s="3">
        <v>4</v>
      </c>
      <c r="U257" s="23"/>
      <c r="V257" s="225"/>
      <c r="W257" s="226"/>
      <c r="X257" s="1" t="s">
        <v>492</v>
      </c>
      <c r="Z257" s="215"/>
      <c r="AA257" s="1">
        <f t="shared" si="35"/>
        <v>139</v>
      </c>
      <c r="AB257" t="s">
        <v>494</v>
      </c>
    </row>
    <row r="258" spans="1:28">
      <c r="A258" s="228"/>
      <c r="B258" t="s">
        <v>221</v>
      </c>
      <c r="C258" s="72">
        <v>52</v>
      </c>
      <c r="D258" s="68">
        <v>52</v>
      </c>
      <c r="E258" s="166">
        <f t="shared" si="36"/>
        <v>0.143646408839779</v>
      </c>
      <c r="F258" s="68"/>
      <c r="G258" s="4">
        <v>24</v>
      </c>
      <c r="H258" s="44"/>
      <c r="I258" s="22"/>
      <c r="J258" s="23"/>
      <c r="K258" s="222">
        <v>10</v>
      </c>
      <c r="L258" s="222"/>
      <c r="M258" s="222"/>
      <c r="N258" s="222"/>
      <c r="O258" s="3">
        <v>2</v>
      </c>
      <c r="P258" s="3">
        <v>2</v>
      </c>
      <c r="Q258" s="3">
        <v>2</v>
      </c>
      <c r="R258" s="55">
        <v>2</v>
      </c>
      <c r="S258" s="55">
        <v>2</v>
      </c>
      <c r="T258" s="3">
        <v>4</v>
      </c>
      <c r="U258" s="23"/>
      <c r="V258" s="225"/>
      <c r="W258" s="226"/>
      <c r="X258" s="1" t="s">
        <v>492</v>
      </c>
      <c r="Z258" s="215"/>
      <c r="AA258" s="1">
        <f t="shared" si="35"/>
        <v>143</v>
      </c>
      <c r="AB258" t="s">
        <v>495</v>
      </c>
    </row>
    <row r="259" spans="1:28">
      <c r="A259" s="228"/>
      <c r="B259" t="s">
        <v>222</v>
      </c>
      <c r="C259" s="72">
        <v>1</v>
      </c>
      <c r="D259" s="68">
        <v>1</v>
      </c>
      <c r="E259" s="166">
        <f t="shared" si="36"/>
        <v>2.7624309392265192E-3</v>
      </c>
      <c r="F259" s="68"/>
      <c r="G259" s="4">
        <v>24</v>
      </c>
      <c r="H259" s="44"/>
      <c r="I259" s="22"/>
      <c r="J259" s="23"/>
      <c r="K259" s="222">
        <v>9</v>
      </c>
      <c r="L259" s="222"/>
      <c r="M259" s="222"/>
      <c r="N259" s="222"/>
      <c r="O259" s="3">
        <v>3</v>
      </c>
      <c r="P259" s="3">
        <v>2</v>
      </c>
      <c r="Q259" s="3">
        <v>2</v>
      </c>
      <c r="R259" s="55">
        <v>2</v>
      </c>
      <c r="S259" s="55">
        <v>2</v>
      </c>
      <c r="T259" s="3">
        <v>4</v>
      </c>
      <c r="U259" s="23"/>
      <c r="V259" s="225"/>
      <c r="W259" s="226"/>
      <c r="X259" s="1" t="s">
        <v>492</v>
      </c>
      <c r="Z259" s="215"/>
      <c r="AA259" s="1">
        <f t="shared" si="35"/>
        <v>143</v>
      </c>
      <c r="AB259" t="s">
        <v>496</v>
      </c>
    </row>
    <row r="260" spans="1:28">
      <c r="A260" s="228"/>
      <c r="B260" t="s">
        <v>223</v>
      </c>
      <c r="C260" s="72">
        <v>16</v>
      </c>
      <c r="D260" s="68">
        <v>16</v>
      </c>
      <c r="E260" s="166">
        <f t="shared" si="36"/>
        <v>4.4198895027624308E-2</v>
      </c>
      <c r="F260" s="68"/>
      <c r="G260" s="3">
        <v>25</v>
      </c>
      <c r="H260" s="44"/>
      <c r="I260" s="22"/>
      <c r="J260" s="23"/>
      <c r="K260" s="222">
        <v>11</v>
      </c>
      <c r="L260" s="222"/>
      <c r="M260" s="222"/>
      <c r="N260" s="222"/>
      <c r="O260" s="3">
        <v>2</v>
      </c>
      <c r="P260" s="3">
        <v>2</v>
      </c>
      <c r="Q260" s="3">
        <v>2</v>
      </c>
      <c r="R260" s="55">
        <v>2</v>
      </c>
      <c r="S260" s="55">
        <v>2</v>
      </c>
      <c r="T260" s="3">
        <v>4</v>
      </c>
      <c r="U260" s="23"/>
      <c r="V260" s="225"/>
      <c r="W260" s="226"/>
      <c r="X260" s="1" t="s">
        <v>492</v>
      </c>
      <c r="Z260" s="215"/>
      <c r="AA260" s="1">
        <f t="shared" si="35"/>
        <v>147</v>
      </c>
      <c r="AB260" t="s">
        <v>497</v>
      </c>
    </row>
    <row r="261" spans="1:28">
      <c r="A261" s="228"/>
      <c r="B261" t="s">
        <v>224</v>
      </c>
      <c r="C261" s="72">
        <v>1</v>
      </c>
      <c r="D261" s="68">
        <v>1</v>
      </c>
      <c r="E261" s="166">
        <f t="shared" si="36"/>
        <v>2.7624309392265192E-3</v>
      </c>
      <c r="F261" s="68"/>
      <c r="G261" s="3">
        <v>25</v>
      </c>
      <c r="H261" s="44"/>
      <c r="I261" s="22"/>
      <c r="J261" s="23"/>
      <c r="K261" s="222">
        <v>15</v>
      </c>
      <c r="L261" s="222"/>
      <c r="M261" s="222"/>
      <c r="N261" s="222"/>
      <c r="O261" s="3">
        <v>2</v>
      </c>
      <c r="P261" s="3">
        <v>2</v>
      </c>
      <c r="Q261" s="3">
        <v>2</v>
      </c>
      <c r="R261" s="55">
        <v>0</v>
      </c>
      <c r="S261" s="55">
        <v>0</v>
      </c>
      <c r="T261" s="3">
        <v>4</v>
      </c>
      <c r="U261" s="23"/>
      <c r="V261" s="225"/>
      <c r="W261" s="226"/>
      <c r="Z261" s="215"/>
      <c r="AA261" s="1">
        <f t="shared" si="35"/>
        <v>147</v>
      </c>
      <c r="AB261" t="s">
        <v>498</v>
      </c>
    </row>
    <row r="262" spans="1:28">
      <c r="A262" s="229"/>
      <c r="B262" s="16" t="s">
        <v>481</v>
      </c>
      <c r="C262" s="30"/>
      <c r="D262" s="17"/>
      <c r="E262" s="163"/>
      <c r="F262" s="17"/>
      <c r="G262" s="31"/>
      <c r="H262" s="32"/>
      <c r="I262" s="32"/>
      <c r="J262" s="32"/>
      <c r="K262" s="31"/>
      <c r="L262" s="31"/>
      <c r="M262" s="31"/>
      <c r="N262" s="31"/>
      <c r="O262" s="31"/>
      <c r="P262" s="31"/>
      <c r="Q262" s="31"/>
      <c r="R262" s="31"/>
      <c r="S262" s="31"/>
      <c r="T262" s="31"/>
      <c r="U262" s="31"/>
      <c r="V262" s="31"/>
      <c r="W262" s="32"/>
      <c r="X262" s="32"/>
      <c r="Y262" s="32"/>
      <c r="Z262" s="32"/>
      <c r="AA262" s="31"/>
      <c r="AB262" s="32"/>
    </row>
    <row r="263" spans="1:28">
      <c r="A263" s="44"/>
      <c r="B263" s="75"/>
      <c r="C263" s="76"/>
      <c r="D263" s="77"/>
      <c r="E263" s="162"/>
      <c r="F263" s="77"/>
      <c r="G263" s="78"/>
      <c r="H263" s="44"/>
      <c r="I263" s="44"/>
      <c r="J263" s="44"/>
      <c r="K263" s="44"/>
      <c r="L263" s="44"/>
      <c r="M263" s="44"/>
      <c r="N263" s="44"/>
      <c r="O263" s="44"/>
      <c r="P263" s="44"/>
      <c r="Q263" s="44"/>
      <c r="R263" s="44"/>
      <c r="S263" s="44"/>
      <c r="T263" s="44"/>
      <c r="U263" s="44"/>
      <c r="V263" s="44"/>
      <c r="W263" s="44"/>
      <c r="X263" s="80"/>
      <c r="Y263" s="79"/>
      <c r="Z263" s="80"/>
      <c r="AA263" s="80"/>
      <c r="AB263" s="81"/>
    </row>
    <row r="264" spans="1:28">
      <c r="A264" s="227" t="s">
        <v>225</v>
      </c>
      <c r="B264" s="16" t="s">
        <v>537</v>
      </c>
      <c r="C264" s="230" t="s">
        <v>517</v>
      </c>
      <c r="D264" s="230"/>
      <c r="E264" s="163" t="s">
        <v>2663</v>
      </c>
      <c r="F264" s="17"/>
      <c r="G264" s="17" t="s">
        <v>1</v>
      </c>
      <c r="H264" s="16"/>
      <c r="I264" s="230" t="s">
        <v>518</v>
      </c>
      <c r="J264" s="230"/>
      <c r="K264" s="230"/>
      <c r="L264" s="230"/>
      <c r="M264" s="230"/>
      <c r="N264" s="230"/>
      <c r="O264" s="230"/>
      <c r="P264" s="230"/>
      <c r="Q264" s="230"/>
      <c r="R264" s="230"/>
      <c r="S264" s="230"/>
      <c r="T264" s="230"/>
      <c r="U264" s="230"/>
      <c r="V264" s="230"/>
      <c r="W264" s="230"/>
      <c r="X264" s="66" t="s">
        <v>541</v>
      </c>
      <c r="Y264" s="65" t="s">
        <v>539</v>
      </c>
      <c r="Z264" s="18" t="s">
        <v>542</v>
      </c>
      <c r="AA264" s="17" t="s">
        <v>543</v>
      </c>
      <c r="AB264" s="64" t="s">
        <v>540</v>
      </c>
    </row>
    <row r="265" spans="1:28">
      <c r="A265" s="228"/>
      <c r="B265" t="s">
        <v>226</v>
      </c>
      <c r="C265" s="72">
        <v>1</v>
      </c>
      <c r="D265" s="68">
        <v>1</v>
      </c>
      <c r="E265" s="166">
        <f>C265/SUM(C$265:C$271)</f>
        <v>2.7624309392265192E-3</v>
      </c>
      <c r="F265" s="68"/>
      <c r="G265" s="3">
        <v>8</v>
      </c>
      <c r="H265" s="44"/>
      <c r="I265" s="22"/>
      <c r="J265" s="23"/>
      <c r="K265" s="222">
        <v>8</v>
      </c>
      <c r="L265" s="222"/>
      <c r="M265" s="222"/>
      <c r="N265" s="222"/>
      <c r="O265" s="222"/>
      <c r="P265" s="222"/>
      <c r="Q265" s="222"/>
      <c r="R265" s="222"/>
      <c r="S265" s="222"/>
      <c r="T265" s="222"/>
      <c r="U265" s="23"/>
      <c r="V265" s="225"/>
      <c r="W265" s="226"/>
      <c r="Z265" s="215" t="s">
        <v>500</v>
      </c>
      <c r="AA265" s="1">
        <f>LEN(AB265)</f>
        <v>144</v>
      </c>
      <c r="AB265" t="s">
        <v>501</v>
      </c>
    </row>
    <row r="266" spans="1:28">
      <c r="A266" s="228"/>
      <c r="B266" t="s">
        <v>227</v>
      </c>
      <c r="C266" s="72">
        <v>19</v>
      </c>
      <c r="D266" s="68">
        <v>19</v>
      </c>
      <c r="E266" s="166">
        <f t="shared" ref="E266:E271" si="37">C266/SUM(C$265:C$271)</f>
        <v>5.2486187845303865E-2</v>
      </c>
      <c r="F266" s="68"/>
      <c r="G266" s="3">
        <v>9</v>
      </c>
      <c r="H266" s="44"/>
      <c r="I266" s="22"/>
      <c r="J266" s="23"/>
      <c r="K266" s="222">
        <v>9</v>
      </c>
      <c r="L266" s="222"/>
      <c r="M266" s="222"/>
      <c r="N266" s="222"/>
      <c r="O266" s="222"/>
      <c r="P266" s="222"/>
      <c r="Q266" s="222"/>
      <c r="R266" s="222"/>
      <c r="S266" s="222"/>
      <c r="T266" s="222"/>
      <c r="U266" s="23"/>
      <c r="V266" s="225"/>
      <c r="W266" s="226"/>
      <c r="Z266" s="215"/>
      <c r="AA266" s="1">
        <f t="shared" ref="AA266:AA271" si="38">LEN(AB266)</f>
        <v>149</v>
      </c>
      <c r="AB266" t="s">
        <v>502</v>
      </c>
    </row>
    <row r="267" spans="1:28">
      <c r="A267" s="228"/>
      <c r="B267" t="s">
        <v>228</v>
      </c>
      <c r="C267" s="72">
        <v>239</v>
      </c>
      <c r="D267" s="68">
        <v>239</v>
      </c>
      <c r="E267" s="166">
        <f t="shared" si="37"/>
        <v>0.66022099447513816</v>
      </c>
      <c r="F267" s="68"/>
      <c r="G267" s="3">
        <v>10</v>
      </c>
      <c r="H267" s="44"/>
      <c r="I267" s="22"/>
      <c r="J267" s="23"/>
      <c r="K267" s="222">
        <v>10</v>
      </c>
      <c r="L267" s="222"/>
      <c r="M267" s="222"/>
      <c r="N267" s="222"/>
      <c r="O267" s="222"/>
      <c r="P267" s="222"/>
      <c r="Q267" s="222"/>
      <c r="R267" s="222"/>
      <c r="S267" s="222"/>
      <c r="T267" s="222"/>
      <c r="U267" s="23"/>
      <c r="V267" s="225"/>
      <c r="W267" s="226"/>
      <c r="Z267" s="215"/>
      <c r="AA267" s="1">
        <f t="shared" si="38"/>
        <v>154</v>
      </c>
      <c r="AB267" t="s">
        <v>503</v>
      </c>
    </row>
    <row r="268" spans="1:28">
      <c r="A268" s="228"/>
      <c r="B268" t="s">
        <v>229</v>
      </c>
      <c r="C268" s="72">
        <v>1</v>
      </c>
      <c r="D268" s="68">
        <v>1</v>
      </c>
      <c r="E268" s="166">
        <f t="shared" si="37"/>
        <v>2.7624309392265192E-3</v>
      </c>
      <c r="F268" s="68"/>
      <c r="G268" s="4">
        <v>10</v>
      </c>
      <c r="H268" s="44"/>
      <c r="I268" s="22"/>
      <c r="J268" s="23"/>
      <c r="K268" s="222">
        <v>10</v>
      </c>
      <c r="L268" s="222"/>
      <c r="M268" s="222"/>
      <c r="N268" s="222"/>
      <c r="O268" s="222"/>
      <c r="P268" s="222"/>
      <c r="Q268" s="222"/>
      <c r="R268" s="222"/>
      <c r="S268" s="222"/>
      <c r="T268" s="222"/>
      <c r="U268" s="23"/>
      <c r="V268" s="220"/>
      <c r="W268" s="221"/>
      <c r="X268" s="1" t="s">
        <v>295</v>
      </c>
      <c r="Z268" s="215"/>
      <c r="AA268" s="1">
        <f t="shared" si="38"/>
        <v>154</v>
      </c>
      <c r="AB268" t="s">
        <v>504</v>
      </c>
    </row>
    <row r="269" spans="1:28">
      <c r="A269" s="228"/>
      <c r="B269" t="s">
        <v>230</v>
      </c>
      <c r="C269" s="72">
        <v>25</v>
      </c>
      <c r="D269" s="68">
        <v>25</v>
      </c>
      <c r="E269" s="166">
        <f t="shared" si="37"/>
        <v>6.9060773480662987E-2</v>
      </c>
      <c r="F269" s="68"/>
      <c r="G269" s="4">
        <v>11</v>
      </c>
      <c r="H269" s="44"/>
      <c r="I269" s="22"/>
      <c r="J269" s="23"/>
      <c r="K269" s="222">
        <v>11</v>
      </c>
      <c r="L269" s="222"/>
      <c r="M269" s="222"/>
      <c r="N269" s="222"/>
      <c r="O269" s="222"/>
      <c r="P269" s="222"/>
      <c r="Q269" s="222"/>
      <c r="R269" s="222"/>
      <c r="S269" s="222"/>
      <c r="T269" s="222"/>
      <c r="U269" s="23"/>
      <c r="V269" s="225"/>
      <c r="W269" s="226"/>
      <c r="Z269" s="215"/>
      <c r="AA269" s="1">
        <f t="shared" si="38"/>
        <v>159</v>
      </c>
      <c r="AB269" t="s">
        <v>505</v>
      </c>
    </row>
    <row r="270" spans="1:28">
      <c r="A270" s="228"/>
      <c r="B270" t="s">
        <v>231</v>
      </c>
      <c r="C270" s="72">
        <v>65</v>
      </c>
      <c r="D270" s="68">
        <v>65</v>
      </c>
      <c r="E270" s="166">
        <f t="shared" si="37"/>
        <v>0.17955801104972377</v>
      </c>
      <c r="F270" s="68"/>
      <c r="G270" s="3">
        <v>12</v>
      </c>
      <c r="H270" s="44"/>
      <c r="I270" s="22"/>
      <c r="J270" s="23"/>
      <c r="K270" s="222">
        <v>12</v>
      </c>
      <c r="L270" s="222"/>
      <c r="M270" s="222"/>
      <c r="N270" s="222"/>
      <c r="O270" s="222"/>
      <c r="P270" s="222"/>
      <c r="Q270" s="222"/>
      <c r="R270" s="222"/>
      <c r="S270" s="222"/>
      <c r="T270" s="222"/>
      <c r="U270" s="23"/>
      <c r="V270" s="231"/>
      <c r="W270" s="232"/>
      <c r="Z270" s="215"/>
      <c r="AA270" s="1">
        <f t="shared" si="38"/>
        <v>164</v>
      </c>
      <c r="AB270" t="s">
        <v>506</v>
      </c>
    </row>
    <row r="271" spans="1:28">
      <c r="A271" s="228"/>
      <c r="B271" t="s">
        <v>232</v>
      </c>
      <c r="C271" s="72">
        <v>12</v>
      </c>
      <c r="D271" s="68">
        <v>12</v>
      </c>
      <c r="E271" s="166">
        <f t="shared" si="37"/>
        <v>3.3149171270718231E-2</v>
      </c>
      <c r="F271" s="68"/>
      <c r="G271" s="3">
        <v>13</v>
      </c>
      <c r="H271" s="44"/>
      <c r="I271" s="22"/>
      <c r="J271" s="29"/>
      <c r="K271" s="222">
        <v>13</v>
      </c>
      <c r="L271" s="222"/>
      <c r="M271" s="222"/>
      <c r="N271" s="222"/>
      <c r="O271" s="222"/>
      <c r="P271" s="222"/>
      <c r="Q271" s="222"/>
      <c r="R271" s="222"/>
      <c r="S271" s="222"/>
      <c r="T271" s="222"/>
      <c r="U271" s="29"/>
      <c r="V271" s="225"/>
      <c r="W271" s="226"/>
      <c r="Z271" s="215"/>
      <c r="AA271" s="1">
        <f t="shared" si="38"/>
        <v>169</v>
      </c>
      <c r="AB271" t="s">
        <v>507</v>
      </c>
    </row>
    <row r="272" spans="1:28">
      <c r="A272" s="229"/>
      <c r="B272" s="16" t="s">
        <v>499</v>
      </c>
      <c r="C272" s="30"/>
      <c r="D272" s="17"/>
      <c r="E272" s="163"/>
      <c r="F272" s="17"/>
      <c r="G272" s="31"/>
      <c r="H272" s="32"/>
      <c r="I272" s="32"/>
      <c r="J272" s="32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2"/>
      <c r="X272" s="32"/>
      <c r="Y272" s="32"/>
      <c r="Z272" s="32"/>
      <c r="AA272" s="31"/>
      <c r="AB272" s="32"/>
    </row>
    <row r="273" spans="1:28">
      <c r="A273" s="44"/>
      <c r="B273" s="75"/>
      <c r="C273" s="76"/>
      <c r="D273" s="77"/>
      <c r="E273" s="162"/>
      <c r="F273" s="77"/>
      <c r="G273" s="78"/>
      <c r="H273" s="44"/>
      <c r="I273" s="44"/>
      <c r="J273" s="44"/>
      <c r="K273" s="44"/>
      <c r="L273" s="44"/>
      <c r="M273" s="44"/>
      <c r="N273" s="44"/>
      <c r="O273" s="44"/>
      <c r="P273" s="44"/>
      <c r="Q273" s="44"/>
      <c r="R273" s="44"/>
      <c r="S273" s="44"/>
      <c r="T273" s="44"/>
      <c r="U273" s="44"/>
      <c r="V273" s="44"/>
      <c r="W273" s="44"/>
      <c r="X273" s="80"/>
      <c r="Y273" s="79"/>
      <c r="Z273" s="80"/>
      <c r="AA273" s="80"/>
      <c r="AB273" s="81"/>
    </row>
    <row r="274" spans="1:28">
      <c r="A274" s="227" t="s">
        <v>233</v>
      </c>
      <c r="B274" s="16" t="s">
        <v>538</v>
      </c>
      <c r="C274" s="230" t="s">
        <v>517</v>
      </c>
      <c r="D274" s="230"/>
      <c r="E274" s="163" t="s">
        <v>2663</v>
      </c>
      <c r="F274" s="17"/>
      <c r="G274" s="17" t="s">
        <v>1</v>
      </c>
      <c r="H274" s="16"/>
      <c r="I274" s="230" t="s">
        <v>518</v>
      </c>
      <c r="J274" s="230"/>
      <c r="K274" s="230"/>
      <c r="L274" s="230"/>
      <c r="M274" s="230"/>
      <c r="N274" s="230"/>
      <c r="O274" s="230"/>
      <c r="P274" s="230"/>
      <c r="Q274" s="230"/>
      <c r="R274" s="230"/>
      <c r="S274" s="230"/>
      <c r="T274" s="230"/>
      <c r="U274" s="230"/>
      <c r="V274" s="230"/>
      <c r="W274" s="230"/>
      <c r="X274" s="66" t="s">
        <v>541</v>
      </c>
      <c r="Y274" s="65" t="s">
        <v>539</v>
      </c>
      <c r="Z274" s="18" t="s">
        <v>542</v>
      </c>
      <c r="AA274" s="17" t="s">
        <v>543</v>
      </c>
      <c r="AB274" s="64" t="s">
        <v>540</v>
      </c>
    </row>
    <row r="275" spans="1:28">
      <c r="A275" s="228"/>
      <c r="B275" t="s">
        <v>88</v>
      </c>
      <c r="C275" s="72">
        <v>14</v>
      </c>
      <c r="D275" s="68">
        <v>14</v>
      </c>
      <c r="E275" s="166">
        <f>C275/SUM(C$275:C$280)</f>
        <v>3.8674033149171269E-2</v>
      </c>
      <c r="F275" s="68"/>
      <c r="G275" s="3">
        <v>10</v>
      </c>
      <c r="H275" s="44"/>
      <c r="I275" s="22"/>
      <c r="J275" s="23"/>
      <c r="K275" s="222">
        <v>10</v>
      </c>
      <c r="L275" s="222"/>
      <c r="M275" s="222"/>
      <c r="N275" s="222"/>
      <c r="O275" s="222"/>
      <c r="P275" s="222"/>
      <c r="Q275" s="222"/>
      <c r="R275" s="222"/>
      <c r="S275" s="222"/>
      <c r="T275" s="222"/>
      <c r="U275" s="23"/>
      <c r="V275" s="225"/>
      <c r="W275" s="226"/>
      <c r="X275" s="19"/>
      <c r="Y275" s="19"/>
      <c r="Z275" s="216" t="s">
        <v>509</v>
      </c>
      <c r="AA275" s="6">
        <f>LEN(AB275)</f>
        <v>199</v>
      </c>
      <c r="AB275" s="19" t="s">
        <v>510</v>
      </c>
    </row>
    <row r="276" spans="1:28">
      <c r="A276" s="228"/>
      <c r="B276" t="s">
        <v>90</v>
      </c>
      <c r="C276" s="72">
        <v>106</v>
      </c>
      <c r="D276" s="68">
        <v>106</v>
      </c>
      <c r="E276" s="166">
        <f t="shared" ref="E276:E280" si="39">C276/SUM(C$275:C$280)</f>
        <v>0.29281767955801102</v>
      </c>
      <c r="F276" s="68"/>
      <c r="G276" s="3">
        <v>11</v>
      </c>
      <c r="H276" s="44"/>
      <c r="I276" s="22"/>
      <c r="J276" s="23"/>
      <c r="K276" s="222">
        <v>11</v>
      </c>
      <c r="L276" s="222"/>
      <c r="M276" s="222"/>
      <c r="N276" s="222"/>
      <c r="O276" s="222"/>
      <c r="P276" s="222"/>
      <c r="Q276" s="222"/>
      <c r="R276" s="222"/>
      <c r="S276" s="222"/>
      <c r="T276" s="222"/>
      <c r="U276" s="23"/>
      <c r="V276" s="225"/>
      <c r="W276" s="226"/>
      <c r="X276" s="19"/>
      <c r="Y276" s="19"/>
      <c r="Z276" s="217"/>
      <c r="AA276" s="6">
        <f t="shared" ref="AA276:AA280" si="40">LEN(AB276)</f>
        <v>203</v>
      </c>
      <c r="AB276" s="19" t="s">
        <v>511</v>
      </c>
    </row>
    <row r="277" spans="1:28">
      <c r="A277" s="228"/>
      <c r="B277" t="s">
        <v>91</v>
      </c>
      <c r="C277" s="72">
        <v>208</v>
      </c>
      <c r="D277" s="68">
        <v>208</v>
      </c>
      <c r="E277" s="166">
        <f t="shared" si="39"/>
        <v>0.574585635359116</v>
      </c>
      <c r="F277" s="68"/>
      <c r="G277" s="3">
        <v>12</v>
      </c>
      <c r="H277" s="44"/>
      <c r="I277" s="22"/>
      <c r="J277" s="23"/>
      <c r="K277" s="222">
        <v>12</v>
      </c>
      <c r="L277" s="222"/>
      <c r="M277" s="222"/>
      <c r="N277" s="222"/>
      <c r="O277" s="222"/>
      <c r="P277" s="222"/>
      <c r="Q277" s="222"/>
      <c r="R277" s="222"/>
      <c r="S277" s="222"/>
      <c r="T277" s="222"/>
      <c r="U277" s="23"/>
      <c r="V277" s="225"/>
      <c r="W277" s="226"/>
      <c r="X277" s="19"/>
      <c r="Y277" s="19"/>
      <c r="Z277" s="217"/>
      <c r="AA277" s="6">
        <f t="shared" si="40"/>
        <v>207</v>
      </c>
      <c r="AB277" s="19" t="s">
        <v>512</v>
      </c>
    </row>
    <row r="278" spans="1:28">
      <c r="A278" s="228"/>
      <c r="B278" t="s">
        <v>234</v>
      </c>
      <c r="C278" s="72">
        <v>1</v>
      </c>
      <c r="D278" s="68">
        <v>1</v>
      </c>
      <c r="E278" s="166">
        <f t="shared" si="39"/>
        <v>2.7624309392265192E-3</v>
      </c>
      <c r="F278" s="68"/>
      <c r="G278" s="4">
        <v>12</v>
      </c>
      <c r="H278" s="44"/>
      <c r="I278" s="22"/>
      <c r="J278" s="23"/>
      <c r="K278" s="222">
        <v>12</v>
      </c>
      <c r="L278" s="222"/>
      <c r="M278" s="222"/>
      <c r="N278" s="222"/>
      <c r="O278" s="222"/>
      <c r="P278" s="222"/>
      <c r="Q278" s="222"/>
      <c r="R278" s="222"/>
      <c r="S278" s="222"/>
      <c r="T278" s="222"/>
      <c r="U278" s="23"/>
      <c r="V278" s="220"/>
      <c r="W278" s="221"/>
      <c r="X278" s="6" t="s">
        <v>295</v>
      </c>
      <c r="Y278" s="19"/>
      <c r="Z278" s="217"/>
      <c r="AA278" s="6">
        <f t="shared" si="40"/>
        <v>207</v>
      </c>
      <c r="AB278" s="19" t="s">
        <v>513</v>
      </c>
    </row>
    <row r="279" spans="1:28">
      <c r="A279" s="228"/>
      <c r="B279" t="s">
        <v>92</v>
      </c>
      <c r="C279" s="72">
        <v>32</v>
      </c>
      <c r="D279" s="68">
        <v>32</v>
      </c>
      <c r="E279" s="166">
        <f t="shared" si="39"/>
        <v>8.8397790055248615E-2</v>
      </c>
      <c r="F279" s="68"/>
      <c r="G279" s="4">
        <v>13</v>
      </c>
      <c r="H279" s="44"/>
      <c r="I279" s="22"/>
      <c r="J279" s="23"/>
      <c r="K279" s="222">
        <v>13</v>
      </c>
      <c r="L279" s="222"/>
      <c r="M279" s="222"/>
      <c r="N279" s="222"/>
      <c r="O279" s="222"/>
      <c r="P279" s="222"/>
      <c r="Q279" s="222"/>
      <c r="R279" s="222"/>
      <c r="S279" s="222"/>
      <c r="T279" s="222"/>
      <c r="U279" s="23"/>
      <c r="V279" s="223"/>
      <c r="W279" s="224"/>
      <c r="X279" s="19"/>
      <c r="Y279" s="19"/>
      <c r="Z279" s="217"/>
      <c r="AA279" s="6">
        <f t="shared" si="40"/>
        <v>211</v>
      </c>
      <c r="AB279" s="19" t="s">
        <v>514</v>
      </c>
    </row>
    <row r="280" spans="1:28">
      <c r="A280" s="228"/>
      <c r="B280" t="s">
        <v>235</v>
      </c>
      <c r="C280" s="72">
        <v>1</v>
      </c>
      <c r="D280" s="68">
        <v>1</v>
      </c>
      <c r="E280" s="166">
        <f t="shared" si="39"/>
        <v>2.7624309392265192E-3</v>
      </c>
      <c r="F280" s="68"/>
      <c r="G280" s="3">
        <v>14</v>
      </c>
      <c r="H280" s="44"/>
      <c r="I280" s="22"/>
      <c r="J280" s="29"/>
      <c r="K280" s="222">
        <v>14</v>
      </c>
      <c r="L280" s="222"/>
      <c r="M280" s="222"/>
      <c r="N280" s="222"/>
      <c r="O280" s="222"/>
      <c r="P280" s="222"/>
      <c r="Q280" s="222"/>
      <c r="R280" s="222"/>
      <c r="S280" s="222"/>
      <c r="T280" s="222"/>
      <c r="U280" s="29"/>
      <c r="V280" s="225"/>
      <c r="W280" s="226"/>
      <c r="X280" s="5"/>
      <c r="Y280" s="5"/>
      <c r="Z280" s="218"/>
      <c r="AA280" s="63">
        <f t="shared" si="40"/>
        <v>215</v>
      </c>
      <c r="AB280" s="5" t="s">
        <v>515</v>
      </c>
    </row>
    <row r="281" spans="1:28">
      <c r="A281" s="229"/>
      <c r="B281" s="16" t="s">
        <v>508</v>
      </c>
      <c r="C281" s="30"/>
      <c r="D281" s="17"/>
      <c r="E281" s="163"/>
      <c r="F281" s="17"/>
      <c r="G281" s="31"/>
      <c r="H281" s="32"/>
      <c r="I281" s="32"/>
      <c r="J281" s="32"/>
      <c r="K281" s="31"/>
      <c r="L281" s="31"/>
      <c r="M281" s="31"/>
      <c r="N281" s="31"/>
      <c r="O281" s="31"/>
      <c r="P281" s="31"/>
      <c r="Q281" s="31"/>
      <c r="R281" s="31"/>
      <c r="S281" s="31"/>
      <c r="T281" s="31"/>
      <c r="U281" s="31"/>
      <c r="V281" s="31"/>
      <c r="W281" s="32"/>
      <c r="X281" s="32"/>
      <c r="Y281" s="32"/>
      <c r="Z281" s="32"/>
      <c r="AA281" s="31"/>
      <c r="AB281" s="32"/>
    </row>
    <row r="283" spans="1:28">
      <c r="C283"/>
      <c r="D283" s="19"/>
      <c r="E283" s="168"/>
      <c r="F283" s="20"/>
      <c r="G283"/>
    </row>
    <row r="284" spans="1:28">
      <c r="C284"/>
      <c r="D284" s="19"/>
      <c r="E284" s="168"/>
      <c r="F284" s="20"/>
    </row>
  </sheetData>
  <mergeCells count="432">
    <mergeCell ref="A2:A10"/>
    <mergeCell ref="C2:D2"/>
    <mergeCell ref="I2:W2"/>
    <mergeCell ref="K3:R3"/>
    <mergeCell ref="K4:R4"/>
    <mergeCell ref="K5:R5"/>
    <mergeCell ref="K6:R6"/>
    <mergeCell ref="K7:R7"/>
    <mergeCell ref="K8:R8"/>
    <mergeCell ref="K9:R9"/>
    <mergeCell ref="L19:T19"/>
    <mergeCell ref="L20:T20"/>
    <mergeCell ref="L21:T21"/>
    <mergeCell ref="L22:T22"/>
    <mergeCell ref="L23:T23"/>
    <mergeCell ref="L24:T24"/>
    <mergeCell ref="A12:A29"/>
    <mergeCell ref="C12:D12"/>
    <mergeCell ref="I12:W12"/>
    <mergeCell ref="L13:T13"/>
    <mergeCell ref="L14:T14"/>
    <mergeCell ref="L15:T15"/>
    <mergeCell ref="L18:M18"/>
    <mergeCell ref="O18:T18"/>
    <mergeCell ref="L16:T16"/>
    <mergeCell ref="L17:T17"/>
    <mergeCell ref="N25:T25"/>
    <mergeCell ref="L26:T26"/>
    <mergeCell ref="L27:T27"/>
    <mergeCell ref="L28:T28"/>
    <mergeCell ref="A31:A38"/>
    <mergeCell ref="C31:D31"/>
    <mergeCell ref="I31:W31"/>
    <mergeCell ref="K32:L32"/>
    <mergeCell ref="K33:L33"/>
    <mergeCell ref="K34:L34"/>
    <mergeCell ref="O42:R42"/>
    <mergeCell ref="S42:T42"/>
    <mergeCell ref="K43:L43"/>
    <mergeCell ref="O43:R43"/>
    <mergeCell ref="S43:T43"/>
    <mergeCell ref="K44:L44"/>
    <mergeCell ref="O44:R44"/>
    <mergeCell ref="S44:T44"/>
    <mergeCell ref="K35:L35"/>
    <mergeCell ref="K36:L36"/>
    <mergeCell ref="K37:L37"/>
    <mergeCell ref="I40:W40"/>
    <mergeCell ref="K41:L41"/>
    <mergeCell ref="O41:R41"/>
    <mergeCell ref="S41:T41"/>
    <mergeCell ref="K42:L42"/>
    <mergeCell ref="K47:L47"/>
    <mergeCell ref="O47:R47"/>
    <mergeCell ref="S47:T47"/>
    <mergeCell ref="K48:L48"/>
    <mergeCell ref="O48:R48"/>
    <mergeCell ref="S48:T48"/>
    <mergeCell ref="K45:L45"/>
    <mergeCell ref="O45:R45"/>
    <mergeCell ref="S45:T45"/>
    <mergeCell ref="K46:L46"/>
    <mergeCell ref="O46:R46"/>
    <mergeCell ref="S46:T46"/>
    <mergeCell ref="K51:L51"/>
    <mergeCell ref="O51:R51"/>
    <mergeCell ref="S51:T51"/>
    <mergeCell ref="K52:L52"/>
    <mergeCell ref="O52:R52"/>
    <mergeCell ref="S52:T52"/>
    <mergeCell ref="K49:L49"/>
    <mergeCell ref="O49:R49"/>
    <mergeCell ref="S49:T49"/>
    <mergeCell ref="K50:L50"/>
    <mergeCell ref="O50:R50"/>
    <mergeCell ref="S50:T50"/>
    <mergeCell ref="K55:L55"/>
    <mergeCell ref="O55:R55"/>
    <mergeCell ref="S55:T55"/>
    <mergeCell ref="K56:L56"/>
    <mergeCell ref="O56:R56"/>
    <mergeCell ref="S56:T56"/>
    <mergeCell ref="K53:L53"/>
    <mergeCell ref="O53:R53"/>
    <mergeCell ref="S53:T53"/>
    <mergeCell ref="K54:L54"/>
    <mergeCell ref="O54:R54"/>
    <mergeCell ref="S54:T54"/>
    <mergeCell ref="K59:L59"/>
    <mergeCell ref="O59:R59"/>
    <mergeCell ref="S59:T59"/>
    <mergeCell ref="K60:L60"/>
    <mergeCell ref="O60:R60"/>
    <mergeCell ref="S60:T60"/>
    <mergeCell ref="K57:L57"/>
    <mergeCell ref="O57:R57"/>
    <mergeCell ref="S57:T57"/>
    <mergeCell ref="K58:L58"/>
    <mergeCell ref="O58:R58"/>
    <mergeCell ref="S58:T58"/>
    <mergeCell ref="K63:L63"/>
    <mergeCell ref="O63:R63"/>
    <mergeCell ref="S63:T63"/>
    <mergeCell ref="K64:L64"/>
    <mergeCell ref="O64:R64"/>
    <mergeCell ref="S64:T64"/>
    <mergeCell ref="K61:L61"/>
    <mergeCell ref="O61:R61"/>
    <mergeCell ref="S61:T61"/>
    <mergeCell ref="K62:L62"/>
    <mergeCell ref="O62:R62"/>
    <mergeCell ref="S62:T62"/>
    <mergeCell ref="A70:A85"/>
    <mergeCell ref="C70:D70"/>
    <mergeCell ref="I70:W70"/>
    <mergeCell ref="M71:O71"/>
    <mergeCell ref="P71:R71"/>
    <mergeCell ref="S71:T71"/>
    <mergeCell ref="M72:O72"/>
    <mergeCell ref="K65:L65"/>
    <mergeCell ref="O65:R65"/>
    <mergeCell ref="S65:T65"/>
    <mergeCell ref="K66:L66"/>
    <mergeCell ref="O66:R66"/>
    <mergeCell ref="S66:T66"/>
    <mergeCell ref="A40:A68"/>
    <mergeCell ref="C40:D40"/>
    <mergeCell ref="P72:R72"/>
    <mergeCell ref="S72:T72"/>
    <mergeCell ref="M73:O73"/>
    <mergeCell ref="P73:R73"/>
    <mergeCell ref="S73:T73"/>
    <mergeCell ref="M74:O74"/>
    <mergeCell ref="P74:R74"/>
    <mergeCell ref="S74:T74"/>
    <mergeCell ref="K67:L67"/>
    <mergeCell ref="O67:R67"/>
    <mergeCell ref="S67:T67"/>
    <mergeCell ref="M77:O77"/>
    <mergeCell ref="P77:R77"/>
    <mergeCell ref="S77:T77"/>
    <mergeCell ref="M78:O78"/>
    <mergeCell ref="P78:R78"/>
    <mergeCell ref="M79:O79"/>
    <mergeCell ref="P79:R79"/>
    <mergeCell ref="S79:T79"/>
    <mergeCell ref="M75:O75"/>
    <mergeCell ref="P75:R75"/>
    <mergeCell ref="S75:T75"/>
    <mergeCell ref="M76:O76"/>
    <mergeCell ref="P76:R76"/>
    <mergeCell ref="S76:T76"/>
    <mergeCell ref="M82:O82"/>
    <mergeCell ref="P82:R82"/>
    <mergeCell ref="M83:O83"/>
    <mergeCell ref="P83:R83"/>
    <mergeCell ref="S83:T83"/>
    <mergeCell ref="M84:O84"/>
    <mergeCell ref="P84:R84"/>
    <mergeCell ref="S84:T84"/>
    <mergeCell ref="M80:O80"/>
    <mergeCell ref="P80:R80"/>
    <mergeCell ref="S80:T80"/>
    <mergeCell ref="M81:O81"/>
    <mergeCell ref="P81:R81"/>
    <mergeCell ref="S81:T81"/>
    <mergeCell ref="A96:A102"/>
    <mergeCell ref="C96:D96"/>
    <mergeCell ref="I96:W96"/>
    <mergeCell ref="K97:T97"/>
    <mergeCell ref="K98:T98"/>
    <mergeCell ref="K99:T99"/>
    <mergeCell ref="K100:T100"/>
    <mergeCell ref="K101:T101"/>
    <mergeCell ref="A87:A94"/>
    <mergeCell ref="C87:D87"/>
    <mergeCell ref="I87:W87"/>
    <mergeCell ref="K88:T88"/>
    <mergeCell ref="K89:T89"/>
    <mergeCell ref="K90:R90"/>
    <mergeCell ref="K91:T91"/>
    <mergeCell ref="K92:T92"/>
    <mergeCell ref="K93:T93"/>
    <mergeCell ref="A104:A112"/>
    <mergeCell ref="C104:D104"/>
    <mergeCell ref="I104:W104"/>
    <mergeCell ref="K105:T105"/>
    <mergeCell ref="K106:T106"/>
    <mergeCell ref="K107:T107"/>
    <mergeCell ref="L108:T108"/>
    <mergeCell ref="K109:T109"/>
    <mergeCell ref="L110:T110"/>
    <mergeCell ref="K111:T111"/>
    <mergeCell ref="S118:T118"/>
    <mergeCell ref="K119:Q119"/>
    <mergeCell ref="S119:T119"/>
    <mergeCell ref="A122:A130"/>
    <mergeCell ref="C122:D122"/>
    <mergeCell ref="I122:W122"/>
    <mergeCell ref="K123:T123"/>
    <mergeCell ref="K124:T124"/>
    <mergeCell ref="K125:T125"/>
    <mergeCell ref="L126:T126"/>
    <mergeCell ref="A114:A120"/>
    <mergeCell ref="C114:D114"/>
    <mergeCell ref="I114:W114"/>
    <mergeCell ref="K115:Q115"/>
    <mergeCell ref="S115:T115"/>
    <mergeCell ref="K116:Q116"/>
    <mergeCell ref="S116:T116"/>
    <mergeCell ref="K117:Q117"/>
    <mergeCell ref="S117:T117"/>
    <mergeCell ref="K118:Q118"/>
    <mergeCell ref="K127:T127"/>
    <mergeCell ref="K128:T128"/>
    <mergeCell ref="K129:T129"/>
    <mergeCell ref="A132:A138"/>
    <mergeCell ref="C132:D132"/>
    <mergeCell ref="I132:W132"/>
    <mergeCell ref="K133:T133"/>
    <mergeCell ref="K134:T134"/>
    <mergeCell ref="K135:T135"/>
    <mergeCell ref="K136:T136"/>
    <mergeCell ref="K137:T137"/>
    <mergeCell ref="A140:A156"/>
    <mergeCell ref="C140:D140"/>
    <mergeCell ref="I140:W140"/>
    <mergeCell ref="K141:O141"/>
    <mergeCell ref="Q141:T141"/>
    <mergeCell ref="K142:O142"/>
    <mergeCell ref="Q142:T142"/>
    <mergeCell ref="K143:O143"/>
    <mergeCell ref="Q143:T143"/>
    <mergeCell ref="K147:O147"/>
    <mergeCell ref="Q147:T147"/>
    <mergeCell ref="K148:O148"/>
    <mergeCell ref="Q148:T148"/>
    <mergeCell ref="K149:O149"/>
    <mergeCell ref="Q149:T149"/>
    <mergeCell ref="K144:O144"/>
    <mergeCell ref="Q144:T144"/>
    <mergeCell ref="K145:O145"/>
    <mergeCell ref="Q145:T145"/>
    <mergeCell ref="K146:O146"/>
    <mergeCell ref="Q146:T146"/>
    <mergeCell ref="K153:O153"/>
    <mergeCell ref="Q153:T153"/>
    <mergeCell ref="K154:O154"/>
    <mergeCell ref="Q154:T154"/>
    <mergeCell ref="K155:O155"/>
    <mergeCell ref="Q155:T155"/>
    <mergeCell ref="K150:O150"/>
    <mergeCell ref="Q150:T150"/>
    <mergeCell ref="K151:O151"/>
    <mergeCell ref="Q151:T151"/>
    <mergeCell ref="K152:O152"/>
    <mergeCell ref="Q152:T152"/>
    <mergeCell ref="A158:A166"/>
    <mergeCell ref="C158:D158"/>
    <mergeCell ref="I158:W158"/>
    <mergeCell ref="K159:T159"/>
    <mergeCell ref="K160:T160"/>
    <mergeCell ref="K161:T161"/>
    <mergeCell ref="K162:T162"/>
    <mergeCell ref="K163:T163"/>
    <mergeCell ref="K164:T164"/>
    <mergeCell ref="K165:T165"/>
    <mergeCell ref="K176:T176"/>
    <mergeCell ref="K177:T177"/>
    <mergeCell ref="K178:T178"/>
    <mergeCell ref="K179:S179"/>
    <mergeCell ref="K180:T180"/>
    <mergeCell ref="A183:A199"/>
    <mergeCell ref="C183:D183"/>
    <mergeCell ref="I183:W183"/>
    <mergeCell ref="L184:T184"/>
    <mergeCell ref="L185:T185"/>
    <mergeCell ref="A168:A181"/>
    <mergeCell ref="C168:D168"/>
    <mergeCell ref="I168:W168"/>
    <mergeCell ref="K169:T169"/>
    <mergeCell ref="K170:T170"/>
    <mergeCell ref="K171:S171"/>
    <mergeCell ref="K172:T172"/>
    <mergeCell ref="K173:S173"/>
    <mergeCell ref="K174:T174"/>
    <mergeCell ref="K175:S175"/>
    <mergeCell ref="L192:T192"/>
    <mergeCell ref="L193:T193"/>
    <mergeCell ref="L194:T194"/>
    <mergeCell ref="L195:T195"/>
    <mergeCell ref="L196:T196"/>
    <mergeCell ref="L197:T197"/>
    <mergeCell ref="L186:T186"/>
    <mergeCell ref="L187:T187"/>
    <mergeCell ref="L188:T188"/>
    <mergeCell ref="L189:T189"/>
    <mergeCell ref="L190:T190"/>
    <mergeCell ref="L191:T191"/>
    <mergeCell ref="L198:T198"/>
    <mergeCell ref="K216:N216"/>
    <mergeCell ref="P216:T216"/>
    <mergeCell ref="A201:A209"/>
    <mergeCell ref="C201:D201"/>
    <mergeCell ref="I201:W201"/>
    <mergeCell ref="K202:T202"/>
    <mergeCell ref="K203:T203"/>
    <mergeCell ref="K204:T204"/>
    <mergeCell ref="K205:T205"/>
    <mergeCell ref="K206:T206"/>
    <mergeCell ref="K207:T207"/>
    <mergeCell ref="K208:T208"/>
    <mergeCell ref="K227:T227"/>
    <mergeCell ref="L228:T228"/>
    <mergeCell ref="K229:T229"/>
    <mergeCell ref="K230:T230"/>
    <mergeCell ref="K231:M231"/>
    <mergeCell ref="O231:T231"/>
    <mergeCell ref="K217:T217"/>
    <mergeCell ref="K218:T218"/>
    <mergeCell ref="A221:A233"/>
    <mergeCell ref="C221:D221"/>
    <mergeCell ref="I221:W221"/>
    <mergeCell ref="K222:T222"/>
    <mergeCell ref="K223:T223"/>
    <mergeCell ref="K224:T224"/>
    <mergeCell ref="K225:T225"/>
    <mergeCell ref="K226:T226"/>
    <mergeCell ref="K232:T232"/>
    <mergeCell ref="A211:A219"/>
    <mergeCell ref="C211:D211"/>
    <mergeCell ref="I211:W211"/>
    <mergeCell ref="K212:T212"/>
    <mergeCell ref="K213:T213"/>
    <mergeCell ref="K214:T214"/>
    <mergeCell ref="K215:T215"/>
    <mergeCell ref="A235:A244"/>
    <mergeCell ref="C235:D235"/>
    <mergeCell ref="I235:W235"/>
    <mergeCell ref="K236:T236"/>
    <mergeCell ref="K237:T237"/>
    <mergeCell ref="K238:T238"/>
    <mergeCell ref="K239:T239"/>
    <mergeCell ref="K240:T240"/>
    <mergeCell ref="K241:T241"/>
    <mergeCell ref="K242:T242"/>
    <mergeCell ref="K243:T243"/>
    <mergeCell ref="A246:A262"/>
    <mergeCell ref="C246:D246"/>
    <mergeCell ref="I246:W246"/>
    <mergeCell ref="K247:N247"/>
    <mergeCell ref="V247:W247"/>
    <mergeCell ref="K248:N248"/>
    <mergeCell ref="V248:W248"/>
    <mergeCell ref="K249:N249"/>
    <mergeCell ref="K253:N253"/>
    <mergeCell ref="V253:W253"/>
    <mergeCell ref="K254:N254"/>
    <mergeCell ref="V254:W254"/>
    <mergeCell ref="K255:N255"/>
    <mergeCell ref="V255:W255"/>
    <mergeCell ref="V249:W249"/>
    <mergeCell ref="K250:N250"/>
    <mergeCell ref="V250:W250"/>
    <mergeCell ref="K251:N251"/>
    <mergeCell ref="V251:W251"/>
    <mergeCell ref="K252:N252"/>
    <mergeCell ref="V252:W252"/>
    <mergeCell ref="K259:N259"/>
    <mergeCell ref="V259:W259"/>
    <mergeCell ref="K260:N260"/>
    <mergeCell ref="V260:W260"/>
    <mergeCell ref="K261:N261"/>
    <mergeCell ref="V261:W261"/>
    <mergeCell ref="K256:N256"/>
    <mergeCell ref="V256:W256"/>
    <mergeCell ref="K257:N257"/>
    <mergeCell ref="V257:W257"/>
    <mergeCell ref="K258:N258"/>
    <mergeCell ref="V258:W258"/>
    <mergeCell ref="V268:W268"/>
    <mergeCell ref="K269:T269"/>
    <mergeCell ref="V269:W269"/>
    <mergeCell ref="K270:T270"/>
    <mergeCell ref="V270:W270"/>
    <mergeCell ref="K271:T271"/>
    <mergeCell ref="V271:W271"/>
    <mergeCell ref="A264:A272"/>
    <mergeCell ref="C264:D264"/>
    <mergeCell ref="I264:W264"/>
    <mergeCell ref="K265:T265"/>
    <mergeCell ref="V265:W265"/>
    <mergeCell ref="K266:T266"/>
    <mergeCell ref="V266:W266"/>
    <mergeCell ref="K267:T267"/>
    <mergeCell ref="V267:W267"/>
    <mergeCell ref="K268:T268"/>
    <mergeCell ref="V278:W278"/>
    <mergeCell ref="K279:T279"/>
    <mergeCell ref="V279:W279"/>
    <mergeCell ref="K280:T280"/>
    <mergeCell ref="V280:W280"/>
    <mergeCell ref="A274:A281"/>
    <mergeCell ref="C274:D274"/>
    <mergeCell ref="I274:W274"/>
    <mergeCell ref="K275:T275"/>
    <mergeCell ref="V275:W275"/>
    <mergeCell ref="K276:T276"/>
    <mergeCell ref="V276:W276"/>
    <mergeCell ref="K277:T277"/>
    <mergeCell ref="V277:W277"/>
    <mergeCell ref="K278:T278"/>
    <mergeCell ref="Z115:Z119"/>
    <mergeCell ref="Z123:Z129"/>
    <mergeCell ref="Z133:Z137"/>
    <mergeCell ref="Z141:Z155"/>
    <mergeCell ref="Z97:Z101"/>
    <mergeCell ref="Z105:Z111"/>
    <mergeCell ref="Z3:Z9"/>
    <mergeCell ref="Z13:Z28"/>
    <mergeCell ref="Z32:Z37"/>
    <mergeCell ref="Z41:Z67"/>
    <mergeCell ref="Z265:Z271"/>
    <mergeCell ref="Z275:Z280"/>
    <mergeCell ref="Z212:Z218"/>
    <mergeCell ref="Z222:Z232"/>
    <mergeCell ref="Z236:Z243"/>
    <mergeCell ref="Z247:Z261"/>
    <mergeCell ref="Z159:Z165"/>
    <mergeCell ref="Z169:Z180"/>
    <mergeCell ref="Z184:Z198"/>
    <mergeCell ref="Z202:Z208"/>
  </mergeCells>
  <conditionalFormatting sqref="F275:F280">
    <cfRule type="dataBar" priority="9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{4CF1631C-90A3-499C-9A7B-1F98A4EB2BAA}</x14:id>
        </ext>
      </extLst>
    </cfRule>
  </conditionalFormatting>
  <conditionalFormatting sqref="F265:F271">
    <cfRule type="dataBar" priority="9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{01E3603D-C933-4434-9D8C-B52FE0DDF3E9}</x14:id>
        </ext>
      </extLst>
    </cfRule>
  </conditionalFormatting>
  <conditionalFormatting sqref="F247:F261">
    <cfRule type="dataBar" priority="9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{201BBB1A-C4A8-42FC-95C5-AB362CFFCC7B}</x14:id>
        </ext>
      </extLst>
    </cfRule>
  </conditionalFormatting>
  <conditionalFormatting sqref="F236:F243">
    <cfRule type="dataBar" priority="9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{8830F0B7-84E9-4D57-AB6D-1BB1217C5704}</x14:id>
        </ext>
      </extLst>
    </cfRule>
  </conditionalFormatting>
  <conditionalFormatting sqref="F222:F232">
    <cfRule type="dataBar" priority="9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{D2715D02-F43C-47AA-BFF6-AA79F2A56FB7}</x14:id>
        </ext>
      </extLst>
    </cfRule>
  </conditionalFormatting>
  <conditionalFormatting sqref="F212:F218">
    <cfRule type="dataBar" priority="9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{AF2BDDA9-BE73-46DF-B78D-B3F0A712BEE3}</x14:id>
        </ext>
      </extLst>
    </cfRule>
  </conditionalFormatting>
  <conditionalFormatting sqref="F202:F208">
    <cfRule type="dataBar" priority="8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{1AC9D9F5-FECB-4B4C-8A0A-E5D31836C469}</x14:id>
        </ext>
      </extLst>
    </cfRule>
  </conditionalFormatting>
  <conditionalFormatting sqref="F184:F198">
    <cfRule type="dataBar" priority="8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{1D1C02DC-523B-42AF-BD8A-6765BC23D6BF}</x14:id>
        </ext>
      </extLst>
    </cfRule>
  </conditionalFormatting>
  <conditionalFormatting sqref="F159:F165">
    <cfRule type="dataBar" priority="8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{225F8564-A2D7-4CDF-BC22-1D725C5F2E02}</x14:id>
        </ext>
      </extLst>
    </cfRule>
  </conditionalFormatting>
  <conditionalFormatting sqref="F141:F155">
    <cfRule type="dataBar" priority="8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{BB3889B4-C178-4979-8165-7018ECB800AC}</x14:id>
        </ext>
      </extLst>
    </cfRule>
  </conditionalFormatting>
  <conditionalFormatting sqref="F133:F137">
    <cfRule type="dataBar" priority="8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{D8D85666-C840-4A69-BA30-5269E32F7AC4}</x14:id>
        </ext>
      </extLst>
    </cfRule>
  </conditionalFormatting>
  <conditionalFormatting sqref="F115:F119">
    <cfRule type="dataBar" priority="8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{E95C52E5-C1C8-4F45-9944-19FB2F3A80DD}</x14:id>
        </ext>
      </extLst>
    </cfRule>
  </conditionalFormatting>
  <conditionalFormatting sqref="F105:F111">
    <cfRule type="dataBar" priority="8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{D1BD6919-04F0-4C51-8932-AEE204D0DA8C}</x14:id>
        </ext>
      </extLst>
    </cfRule>
  </conditionalFormatting>
  <conditionalFormatting sqref="F97:F101">
    <cfRule type="dataBar" priority="8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{3DC48E81-F7AB-4FA6-9BE6-15934197389F}</x14:id>
        </ext>
      </extLst>
    </cfRule>
  </conditionalFormatting>
  <conditionalFormatting sqref="F88:F93">
    <cfRule type="dataBar" priority="8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{81818F0C-6F01-48C6-8CD1-B51540BEFA8E}</x14:id>
        </ext>
      </extLst>
    </cfRule>
  </conditionalFormatting>
  <conditionalFormatting sqref="D10:E10 D3:D9">
    <cfRule type="dataBar" priority="80">
      <dataBar showValue="0"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{242BBDD9-0907-4722-B496-11F93D74F9B9}</x14:id>
        </ext>
      </extLst>
    </cfRule>
  </conditionalFormatting>
  <conditionalFormatting sqref="K10:R10 K3:K9">
    <cfRule type="colorScale" priority="7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:G10">
    <cfRule type="colorScale" priority="78">
      <colorScale>
        <cfvo type="min"/>
        <cfvo type="max"/>
        <color theme="0" tint="-4.9989318521683403E-2"/>
        <color theme="0" tint="-0.499984740745262"/>
      </colorScale>
    </cfRule>
  </conditionalFormatting>
  <conditionalFormatting sqref="T10:V10 T3:T9">
    <cfRule type="colorScale" priority="7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9:E29">
    <cfRule type="dataBar" priority="76">
      <dataBar showValue="0"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{21747AFF-7535-419E-818A-64C63DAC7647}</x14:id>
        </ext>
      </extLst>
    </cfRule>
  </conditionalFormatting>
  <conditionalFormatting sqref="K29:R29">
    <cfRule type="colorScale" priority="7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9">
    <cfRule type="colorScale" priority="74">
      <colorScale>
        <cfvo type="min"/>
        <cfvo type="max"/>
        <color theme="0" tint="-4.9989318521683403E-2"/>
        <color theme="0" tint="-0.499984740745262"/>
      </colorScale>
    </cfRule>
  </conditionalFormatting>
  <conditionalFormatting sqref="T29:V29">
    <cfRule type="colorScale" priority="7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8:E38">
    <cfRule type="dataBar" priority="70">
      <dataBar showValue="0"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{66E1AC6B-9F3D-400F-9970-C9B15CBAFC93}</x14:id>
        </ext>
      </extLst>
    </cfRule>
  </conditionalFormatting>
  <conditionalFormatting sqref="K38:R38">
    <cfRule type="colorScale" priority="6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8">
    <cfRule type="colorScale" priority="68">
      <colorScale>
        <cfvo type="min"/>
        <cfvo type="max"/>
        <color theme="0" tint="-4.9989318521683403E-2"/>
        <color theme="0" tint="-0.499984740745262"/>
      </colorScale>
    </cfRule>
  </conditionalFormatting>
  <conditionalFormatting sqref="T38:V38">
    <cfRule type="colorScale" priority="6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8:E68">
    <cfRule type="dataBar" priority="66">
      <dataBar showValue="0"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{B8E5DF23-6B41-4D58-8D1D-81E8A4BC9002}</x14:id>
        </ext>
      </extLst>
    </cfRule>
  </conditionalFormatting>
  <conditionalFormatting sqref="K68:R68">
    <cfRule type="colorScale" priority="6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68">
    <cfRule type="colorScale" priority="64">
      <colorScale>
        <cfvo type="min"/>
        <cfvo type="max"/>
        <color theme="0" tint="-4.9989318521683403E-2"/>
        <color theme="0" tint="-0.499984740745262"/>
      </colorScale>
    </cfRule>
  </conditionalFormatting>
  <conditionalFormatting sqref="T68:V68">
    <cfRule type="colorScale" priority="6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8:D93">
    <cfRule type="dataBar" priority="62">
      <dataBar showValue="0"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{DB211FDA-21F9-445A-B4CD-857254FA1575}</x14:id>
        </ext>
      </extLst>
    </cfRule>
  </conditionalFormatting>
  <conditionalFormatting sqref="D97:D101">
    <cfRule type="dataBar" priority="61">
      <dataBar showValue="0"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{039683E6-6BE0-4B18-B80D-7FC0FCB3FDBE}</x14:id>
        </ext>
      </extLst>
    </cfRule>
  </conditionalFormatting>
  <conditionalFormatting sqref="D105:D111">
    <cfRule type="dataBar" priority="60">
      <dataBar showValue="0"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{635DF508-C207-43DA-8023-6211D7CB6FB5}</x14:id>
        </ext>
      </extLst>
    </cfRule>
  </conditionalFormatting>
  <conditionalFormatting sqref="D115:D119">
    <cfRule type="dataBar" priority="59">
      <dataBar showValue="0"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{F65AF33C-0167-40A0-848E-C7065DC04237}</x14:id>
        </ext>
      </extLst>
    </cfRule>
  </conditionalFormatting>
  <conditionalFormatting sqref="D133:D137">
    <cfRule type="dataBar" priority="58">
      <dataBar showValue="0"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{5FCA4BAA-FB94-4AEA-BC93-72F826457876}</x14:id>
        </ext>
      </extLst>
    </cfRule>
  </conditionalFormatting>
  <conditionalFormatting sqref="D141:D155">
    <cfRule type="dataBar" priority="57">
      <dataBar showValue="0"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{44713682-A889-4522-A437-FA1780956DBC}</x14:id>
        </ext>
      </extLst>
    </cfRule>
  </conditionalFormatting>
  <conditionalFormatting sqref="D159:D165">
    <cfRule type="dataBar" priority="56">
      <dataBar showValue="0"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{5F2A7815-CCFB-4C46-BF03-4324E51A059C}</x14:id>
        </ext>
      </extLst>
    </cfRule>
  </conditionalFormatting>
  <conditionalFormatting sqref="D184:D198">
    <cfRule type="dataBar" priority="55">
      <dataBar showValue="0"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{B9EB520E-42C8-4C34-B909-85937D987016}</x14:id>
        </ext>
      </extLst>
    </cfRule>
  </conditionalFormatting>
  <conditionalFormatting sqref="D202:D208">
    <cfRule type="dataBar" priority="54">
      <dataBar showValue="0"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{C2EFA442-B3A9-437A-ABCD-635B8AB2D5E4}</x14:id>
        </ext>
      </extLst>
    </cfRule>
  </conditionalFormatting>
  <conditionalFormatting sqref="D212:D218">
    <cfRule type="dataBar" priority="53">
      <dataBar showValue="0"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{27CE1F40-CE45-4C16-A5DD-ADC6063216E1}</x14:id>
        </ext>
      </extLst>
    </cfRule>
  </conditionalFormatting>
  <conditionalFormatting sqref="D222:D232">
    <cfRule type="dataBar" priority="52">
      <dataBar showValue="0"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{61B20DFB-5B0F-45D5-9D4C-E5660E6320E5}</x14:id>
        </ext>
      </extLst>
    </cfRule>
  </conditionalFormatting>
  <conditionalFormatting sqref="D236:D243">
    <cfRule type="dataBar" priority="51">
      <dataBar showValue="0"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{FAFE1718-68C3-4F66-B396-95FD5F54F182}</x14:id>
        </ext>
      </extLst>
    </cfRule>
  </conditionalFormatting>
  <conditionalFormatting sqref="D247:D261">
    <cfRule type="dataBar" priority="50">
      <dataBar showValue="0"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{5C3B0BDA-FDFE-4C28-B4BA-4D0C174CEBCD}</x14:id>
        </ext>
      </extLst>
    </cfRule>
  </conditionalFormatting>
  <conditionalFormatting sqref="D265:D271">
    <cfRule type="dataBar" priority="49">
      <dataBar showValue="0"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{AA7C88E7-6EEF-483E-975A-BDB32DCAE26C}</x14:id>
        </ext>
      </extLst>
    </cfRule>
  </conditionalFormatting>
  <conditionalFormatting sqref="D275:D280">
    <cfRule type="dataBar" priority="48">
      <dataBar showValue="0"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{D130DDA9-02C7-49AB-ABF5-84A8013A4BCC}</x14:id>
        </ext>
      </extLst>
    </cfRule>
  </conditionalFormatting>
  <conditionalFormatting sqref="G88:G93">
    <cfRule type="colorScale" priority="47">
      <colorScale>
        <cfvo type="min"/>
        <cfvo type="max"/>
        <color theme="0" tint="-4.9989318521683403E-2"/>
        <color theme="0" tint="-0.499984740745262"/>
      </colorScale>
    </cfRule>
  </conditionalFormatting>
  <conditionalFormatting sqref="G97:G101">
    <cfRule type="colorScale" priority="46">
      <colorScale>
        <cfvo type="min"/>
        <cfvo type="max"/>
        <color theme="0" tint="-4.9989318521683403E-2"/>
        <color theme="0" tint="-0.499984740745262"/>
      </colorScale>
    </cfRule>
  </conditionalFormatting>
  <conditionalFormatting sqref="G105:G111">
    <cfRule type="colorScale" priority="45">
      <colorScale>
        <cfvo type="min"/>
        <cfvo type="max"/>
        <color theme="0" tint="-4.9989318521683403E-2"/>
        <color theme="0" tint="-0.499984740745262"/>
      </colorScale>
    </cfRule>
  </conditionalFormatting>
  <conditionalFormatting sqref="G115:G119">
    <cfRule type="colorScale" priority="44">
      <colorScale>
        <cfvo type="min"/>
        <cfvo type="max"/>
        <color theme="0" tint="-4.9989318521683403E-2"/>
        <color theme="0" tint="-0.499984740745262"/>
      </colorScale>
    </cfRule>
  </conditionalFormatting>
  <conditionalFormatting sqref="G133:G137">
    <cfRule type="colorScale" priority="43">
      <colorScale>
        <cfvo type="min"/>
        <cfvo type="max"/>
        <color theme="0" tint="-4.9989318521683403E-2"/>
        <color theme="0" tint="-0.499984740745262"/>
      </colorScale>
    </cfRule>
  </conditionalFormatting>
  <conditionalFormatting sqref="G141:G155">
    <cfRule type="colorScale" priority="42">
      <colorScale>
        <cfvo type="min"/>
        <cfvo type="max"/>
        <color theme="0" tint="-4.9989318521683403E-2"/>
        <color theme="0" tint="-0.499984740745262"/>
      </colorScale>
    </cfRule>
  </conditionalFormatting>
  <conditionalFormatting sqref="G159:G165">
    <cfRule type="colorScale" priority="41">
      <colorScale>
        <cfvo type="min"/>
        <cfvo type="max"/>
        <color theme="0" tint="-4.9989318521683403E-2"/>
        <color theme="0" tint="-0.499984740745262"/>
      </colorScale>
    </cfRule>
  </conditionalFormatting>
  <conditionalFormatting sqref="G184:G198">
    <cfRule type="colorScale" priority="40">
      <colorScale>
        <cfvo type="min"/>
        <cfvo type="max"/>
        <color theme="0" tint="-4.9989318521683403E-2"/>
        <color theme="0" tint="-0.499984740745262"/>
      </colorScale>
    </cfRule>
  </conditionalFormatting>
  <conditionalFormatting sqref="G202:G208">
    <cfRule type="colorScale" priority="39">
      <colorScale>
        <cfvo type="min"/>
        <cfvo type="max"/>
        <color theme="0" tint="-4.9989318521683403E-2"/>
        <color theme="0" tint="-0.499984740745262"/>
      </colorScale>
    </cfRule>
  </conditionalFormatting>
  <conditionalFormatting sqref="G212:G218">
    <cfRule type="colorScale" priority="38">
      <colorScale>
        <cfvo type="min"/>
        <cfvo type="max"/>
        <color theme="0" tint="-4.9989318521683403E-2"/>
        <color theme="0" tint="-0.499984740745262"/>
      </colorScale>
    </cfRule>
  </conditionalFormatting>
  <conditionalFormatting sqref="G222:G232">
    <cfRule type="colorScale" priority="37">
      <colorScale>
        <cfvo type="min"/>
        <cfvo type="max"/>
        <color theme="0" tint="-4.9989318521683403E-2"/>
        <color theme="0" tint="-0.499984740745262"/>
      </colorScale>
    </cfRule>
  </conditionalFormatting>
  <conditionalFormatting sqref="G236:G243">
    <cfRule type="colorScale" priority="36">
      <colorScale>
        <cfvo type="min"/>
        <cfvo type="max"/>
        <color theme="0" tint="-4.9989318521683403E-2"/>
        <color theme="0" tint="-0.499984740745262"/>
      </colorScale>
    </cfRule>
  </conditionalFormatting>
  <conditionalFormatting sqref="G247:G261">
    <cfRule type="colorScale" priority="35">
      <colorScale>
        <cfvo type="min"/>
        <cfvo type="max"/>
        <color theme="0" tint="-4.9989318521683403E-2"/>
        <color theme="0" tint="-0.499984740745262"/>
      </colorScale>
    </cfRule>
  </conditionalFormatting>
  <conditionalFormatting sqref="G265:G271">
    <cfRule type="colorScale" priority="34">
      <colorScale>
        <cfvo type="min"/>
        <cfvo type="max"/>
        <color theme="0" tint="-4.9989318521683403E-2"/>
        <color theme="0" tint="-0.499984740745262"/>
      </colorScale>
    </cfRule>
  </conditionalFormatting>
  <conditionalFormatting sqref="G275:G280">
    <cfRule type="colorScale" priority="33">
      <colorScale>
        <cfvo type="min"/>
        <cfvo type="max"/>
        <color theme="0" tint="-4.9989318521683403E-2"/>
        <color theme="0" tint="-0.499984740745262"/>
      </colorScale>
    </cfRule>
  </conditionalFormatting>
  <conditionalFormatting sqref="D85:E85 D281:E281 D272:E272 D262:E262 D244:E244 D233:E233 D219:E219 D209:E209 D199:E199 D181:E181 D166:E166 D156:E156 D138:E138 D130:E130 D120:E120 D112:E112 D102:E102 D94:E94">
    <cfRule type="dataBar" priority="32">
      <dataBar showValue="0"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{4DD3A154-6A5A-4B9F-80B1-4CADAA1F571F}</x14:id>
        </ext>
      </extLst>
    </cfRule>
  </conditionalFormatting>
  <conditionalFormatting sqref="K85:R85 K281:R281 K272:R272 K262:R262 K244:R244 K233:R233 K219:R219 K209:R209 K199:R199 K181:R181 K166:R166 K156:R156 K138:R138 K130:R130 K120:R120 K112:R112 K102:R102 K94:R94">
    <cfRule type="colorScale" priority="3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85 G281 G272 G262 G244 G233 G219 G209 G199 G181 G166 G156 G138 G130 G120 G112 G102 G94">
    <cfRule type="colorScale" priority="30">
      <colorScale>
        <cfvo type="min"/>
        <cfvo type="max"/>
        <color theme="0" tint="-4.9989318521683403E-2"/>
        <color theme="0" tint="-0.499984740745262"/>
      </colorScale>
    </cfRule>
  </conditionalFormatting>
  <conditionalFormatting sqref="T281:V281 T85:V85 T272:V272 T262:V262 T244:V244 T233:V233 T219:V219 T209:V209 T199:V199 T181:V181 T166:V166 T156:V156 T138:V138 T130:V130 T120:V120 T112:V112 T102:V102 T94:V94">
    <cfRule type="colorScale" priority="2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123:F129">
    <cfRule type="dataBar" priority="9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{202978EE-0433-4737-8D87-F78B11264D67}</x14:id>
        </ext>
      </extLst>
    </cfRule>
  </conditionalFormatting>
  <conditionalFormatting sqref="D123:D129">
    <cfRule type="dataBar" priority="98">
      <dataBar showValue="0"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{A9516C40-1CD2-496F-AAF1-21706053FC52}</x14:id>
        </ext>
      </extLst>
    </cfRule>
  </conditionalFormatting>
  <conditionalFormatting sqref="G123:G129">
    <cfRule type="colorScale" priority="99">
      <colorScale>
        <cfvo type="min"/>
        <cfvo type="max"/>
        <color theme="0" tint="-4.9989318521683403E-2"/>
        <color theme="0" tint="-0.499984740745262"/>
      </colorScale>
    </cfRule>
  </conditionalFormatting>
  <conditionalFormatting sqref="F71:F84">
    <cfRule type="dataBar" priority="10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{33757EC4-C6CC-47FC-8DA0-6CC8106C75FB}</x14:id>
        </ext>
      </extLst>
    </cfRule>
  </conditionalFormatting>
  <conditionalFormatting sqref="D71:D84">
    <cfRule type="dataBar" priority="101">
      <dataBar showValue="0"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{1BE27DA1-9ABF-43E5-AAB2-76D3258BC62F}</x14:id>
        </ext>
      </extLst>
    </cfRule>
  </conditionalFormatting>
  <conditionalFormatting sqref="G71:G84">
    <cfRule type="colorScale" priority="102">
      <colorScale>
        <cfvo type="min"/>
        <cfvo type="max"/>
        <color theme="0" tint="-4.9989318521683403E-2"/>
        <color theme="0" tint="-0.499984740745262"/>
      </colorScale>
    </cfRule>
  </conditionalFormatting>
  <conditionalFormatting sqref="F169:F180">
    <cfRule type="dataBar" priority="10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{DE2AFB7B-4560-47D5-8430-4D48446AAA7D}</x14:id>
        </ext>
      </extLst>
    </cfRule>
  </conditionalFormatting>
  <conditionalFormatting sqref="D169:D180">
    <cfRule type="dataBar" priority="104">
      <dataBar showValue="0"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{363D657A-2203-40A4-A160-D35533A1ED5E}</x14:id>
        </ext>
      </extLst>
    </cfRule>
  </conditionalFormatting>
  <conditionalFormatting sqref="G169:G180">
    <cfRule type="colorScale" priority="105">
      <colorScale>
        <cfvo type="min"/>
        <cfvo type="max"/>
        <color theme="0" tint="-4.9989318521683403E-2"/>
        <color theme="0" tint="-0.499984740745262"/>
      </colorScale>
    </cfRule>
  </conditionalFormatting>
  <conditionalFormatting sqref="O18:T18 N25:T25 L13:T17 L26:T28 L19:T24">
    <cfRule type="colorScale" priority="2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32:F37">
    <cfRule type="dataBar" priority="10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{435B017C-35AA-4DF4-BACF-136D429D50E4}</x14:id>
        </ext>
      </extLst>
    </cfRule>
  </conditionalFormatting>
  <conditionalFormatting sqref="D32:D37">
    <cfRule type="dataBar" priority="107">
      <dataBar showValue="0"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{87A34C35-9F15-4114-B091-99AB2CA01977}</x14:id>
        </ext>
      </extLst>
    </cfRule>
  </conditionalFormatting>
  <conditionalFormatting sqref="G32:G37">
    <cfRule type="colorScale" priority="108">
      <colorScale>
        <cfvo type="min"/>
        <cfvo type="max"/>
        <color theme="0" tint="-4.9989318521683403E-2"/>
        <color theme="0" tint="-0.499984740745262"/>
      </colorScale>
    </cfRule>
  </conditionalFormatting>
  <conditionalFormatting sqref="M32:M37">
    <cfRule type="colorScale" priority="26">
      <colorScale>
        <cfvo type="min"/>
        <cfvo type="percentile" val="50"/>
        <cfvo type="max"/>
        <color rgb="FF5A8AC6"/>
        <color theme="6" tint="0.79998168889431442"/>
        <color rgb="FFF8696B"/>
      </colorScale>
    </cfRule>
  </conditionalFormatting>
  <conditionalFormatting sqref="K32:L37">
    <cfRule type="colorScale" priority="25">
      <colorScale>
        <cfvo type="min"/>
        <cfvo type="percentile" val="50"/>
        <cfvo type="max"/>
        <color rgb="FF5A8AC6"/>
        <color theme="6" tint="0.79998168889431442"/>
        <color rgb="FFF8696B"/>
      </colorScale>
    </cfRule>
  </conditionalFormatting>
  <conditionalFormatting sqref="M71:O84">
    <cfRule type="colorScale" priority="24">
      <colorScale>
        <cfvo type="min"/>
        <cfvo type="percentile" val="50"/>
        <cfvo type="max"/>
        <color rgb="FF5A8AC6"/>
        <color theme="6" tint="0.79998168889431442"/>
        <color rgb="FFF8696B"/>
      </colorScale>
    </cfRule>
  </conditionalFormatting>
  <conditionalFormatting sqref="P71:R84">
    <cfRule type="colorScale" priority="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41:F67">
    <cfRule type="dataBar" priority="10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{058DCD49-F086-4303-9A2F-40EE6D0CD938}</x14:id>
        </ext>
      </extLst>
    </cfRule>
  </conditionalFormatting>
  <conditionalFormatting sqref="D41:D67">
    <cfRule type="dataBar" priority="110">
      <dataBar showValue="0"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{0082B846-7B75-410A-B46C-FC211A24A170}</x14:id>
        </ext>
      </extLst>
    </cfRule>
  </conditionalFormatting>
  <conditionalFormatting sqref="G41:G67">
    <cfRule type="colorScale" priority="111">
      <colorScale>
        <cfvo type="min"/>
        <cfvo type="max"/>
        <color theme="0" tint="-4.9989318521683403E-2"/>
        <color theme="0" tint="-0.499984740745262"/>
      </colorScale>
    </cfRule>
  </conditionalFormatting>
  <conditionalFormatting sqref="S41:T67">
    <cfRule type="colorScale" priority="112">
      <colorScale>
        <cfvo type="min"/>
        <cfvo type="percentile" val="50"/>
        <cfvo type="max"/>
        <color rgb="FF5A8AC6"/>
        <color theme="6" tint="0.79998168889431442"/>
        <color rgb="FFF8696B"/>
      </colorScale>
    </cfRule>
  </conditionalFormatting>
  <conditionalFormatting sqref="M41:M67">
    <cfRule type="colorScale" priority="113">
      <colorScale>
        <cfvo type="min"/>
        <cfvo type="percentile" val="50"/>
        <cfvo type="max"/>
        <color rgb="FF5A8AC6"/>
        <color theme="6" tint="0.79998168889431442"/>
        <color rgb="FFF8696B"/>
      </colorScale>
    </cfRule>
  </conditionalFormatting>
  <conditionalFormatting sqref="K41:L67">
    <cfRule type="colorScale" priority="1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41:R67">
    <cfRule type="colorScale" priority="1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K88:T89 K91:T93 K90">
    <cfRule type="colorScale" priority="22">
      <colorScale>
        <cfvo type="min"/>
        <cfvo type="percentile" val="50"/>
        <cfvo type="max"/>
        <color rgb="FF5A8AC6"/>
        <color theme="6" tint="0.79998168889431442"/>
        <color rgb="FFF8696B"/>
      </colorScale>
    </cfRule>
  </conditionalFormatting>
  <conditionalFormatting sqref="K97:T101">
    <cfRule type="colorScale" priority="21">
      <colorScale>
        <cfvo type="min"/>
        <cfvo type="percentile" val="50"/>
        <cfvo type="max"/>
        <color rgb="FF5A8AC6"/>
        <color theme="6" tint="0.79998168889431442"/>
        <color rgb="FFF8696B"/>
      </colorScale>
    </cfRule>
  </conditionalFormatting>
  <conditionalFormatting sqref="K105:T107 L108:T108 K109:T109 L110:T110 K111:T111">
    <cfRule type="colorScale" priority="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K115:Q118">
    <cfRule type="colorScale" priority="19">
      <colorScale>
        <cfvo type="min"/>
        <cfvo type="percentile" val="50"/>
        <cfvo type="max"/>
        <color rgb="FF5A8AC6"/>
        <color theme="6" tint="0.79998168889431442"/>
        <color rgb="FFF8696B"/>
      </colorScale>
    </cfRule>
  </conditionalFormatting>
  <conditionalFormatting sqref="K119:Q119">
    <cfRule type="colorScale" priority="18">
      <colorScale>
        <cfvo type="min"/>
        <cfvo type="percentile" val="50"/>
        <cfvo type="max"/>
        <color rgb="FF5A8AC6"/>
        <color theme="6" tint="0.79998168889431442"/>
        <color rgb="FFF8696B"/>
      </colorScale>
    </cfRule>
  </conditionalFormatting>
  <conditionalFormatting sqref="K123:T125 L126:T126 K127:T129">
    <cfRule type="colorScale" priority="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K133:T137">
    <cfRule type="colorScale" priority="16">
      <colorScale>
        <cfvo type="min"/>
        <cfvo type="percentile" val="50"/>
        <cfvo type="max"/>
        <color rgb="FF5A8AC6"/>
        <color theme="6" tint="0.79998168889431442"/>
        <color rgb="FFF8696B"/>
      </colorScale>
    </cfRule>
  </conditionalFormatting>
  <conditionalFormatting sqref="Q141:T155">
    <cfRule type="colorScale" priority="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K141:O155">
    <cfRule type="colorScale" priority="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K159:T165">
    <cfRule type="colorScale" priority="13">
      <colorScale>
        <cfvo type="min"/>
        <cfvo type="percentile" val="50"/>
        <cfvo type="max"/>
        <color rgb="FF5A8AC6"/>
        <color theme="6" tint="0.79998168889431442"/>
        <color rgb="FFF8696B"/>
      </colorScale>
    </cfRule>
  </conditionalFormatting>
  <conditionalFormatting sqref="K169:T170 K171:S171 K172:T172 K173:S173 K174:T174 K175:S175 K176:T178 K179:S179 K180:T180">
    <cfRule type="colorScale" priority="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L184:T198">
    <cfRule type="colorScale" priority="11">
      <colorScale>
        <cfvo type="min"/>
        <cfvo type="percentile" val="50"/>
        <cfvo type="max"/>
        <color rgb="FF5A8AC6"/>
        <color theme="6" tint="0.79998168889431442"/>
        <color rgb="FFF8696B"/>
      </colorScale>
    </cfRule>
  </conditionalFormatting>
  <conditionalFormatting sqref="K184:K198">
    <cfRule type="colorScale" priority="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K202:T208">
    <cfRule type="colorScale" priority="9">
      <colorScale>
        <cfvo type="min"/>
        <cfvo type="percentile" val="50"/>
        <cfvo type="max"/>
        <color rgb="FF5A8AC6"/>
        <color theme="6" tint="0.79998168889431442"/>
        <color rgb="FFF8696B"/>
      </colorScale>
    </cfRule>
  </conditionalFormatting>
  <conditionalFormatting sqref="K212:T215 K217:T218">
    <cfRule type="colorScale" priority="8">
      <colorScale>
        <cfvo type="min"/>
        <cfvo type="percentile" val="50"/>
        <cfvo type="max"/>
        <color rgb="FF5A8AC6"/>
        <color theme="6" tint="0.79998168889431442"/>
        <color rgb="FFF8696B"/>
      </colorScale>
    </cfRule>
  </conditionalFormatting>
  <conditionalFormatting sqref="K222:T227 L228:T228 K229:T230 O231:T231 K232:T232">
    <cfRule type="colorScale" priority="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K236:T243">
    <cfRule type="colorScale" priority="6">
      <colorScale>
        <cfvo type="min"/>
        <cfvo type="percentile" val="50"/>
        <cfvo type="max"/>
        <color rgb="FF5A8AC6"/>
        <color theme="6" tint="0.79998168889431442"/>
        <color rgb="FFF8696B"/>
      </colorScale>
    </cfRule>
  </conditionalFormatting>
  <conditionalFormatting sqref="K275:T280">
    <cfRule type="colorScale" priority="5">
      <colorScale>
        <cfvo type="min"/>
        <cfvo type="percentile" val="50"/>
        <cfvo type="max"/>
        <color rgb="FF5A8AC6"/>
        <color theme="6" tint="0.79998168889431442"/>
        <color rgb="FFF8696B"/>
      </colorScale>
    </cfRule>
  </conditionalFormatting>
  <conditionalFormatting sqref="K265:T271">
    <cfRule type="colorScale" priority="4">
      <colorScale>
        <cfvo type="min"/>
        <cfvo type="percentile" val="50"/>
        <cfvo type="max"/>
        <color rgb="FF5A8AC6"/>
        <color theme="6" tint="0.79998168889431442"/>
        <color rgb="FFF8696B"/>
      </colorScale>
    </cfRule>
  </conditionalFormatting>
  <conditionalFormatting sqref="R247:S261">
    <cfRule type="colorScale" priority="3">
      <colorScale>
        <cfvo type="min"/>
        <cfvo type="percentile" val="50"/>
        <cfvo type="max"/>
        <color rgb="FF5A8AC6"/>
        <color theme="6" tint="0.79998168889431442"/>
        <color rgb="FFF8696B"/>
      </colorScale>
    </cfRule>
  </conditionalFormatting>
  <conditionalFormatting sqref="O247:O261">
    <cfRule type="colorScale" priority="2">
      <colorScale>
        <cfvo type="min"/>
        <cfvo type="percentile" val="50"/>
        <cfvo type="max"/>
        <color rgb="FF5A8AC6"/>
        <color theme="6" tint="0.79998168889431442"/>
        <color rgb="FFF8696B"/>
      </colorScale>
    </cfRule>
  </conditionalFormatting>
  <conditionalFormatting sqref="K247:N261">
    <cfRule type="colorScale" priority="1">
      <colorScale>
        <cfvo type="min"/>
        <cfvo type="percentile" val="50"/>
        <cfvo type="max"/>
        <color rgb="FF5A8AC6"/>
        <color theme="6" tint="0.79998168889431442"/>
        <color rgb="FFF8696B"/>
      </colorScale>
    </cfRule>
  </conditionalFormatting>
  <conditionalFormatting sqref="F13:F28">
    <cfRule type="dataBar" priority="11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{74CD1C7D-29C4-4D6E-9F01-AFF65A753E04}</x14:id>
        </ext>
      </extLst>
    </cfRule>
  </conditionalFormatting>
  <conditionalFormatting sqref="D13:D28">
    <cfRule type="dataBar" priority="118">
      <dataBar showValue="0"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{803C8CC8-939C-47AE-802B-440B463758FE}</x14:id>
        </ext>
      </extLst>
    </cfRule>
  </conditionalFormatting>
  <conditionalFormatting sqref="G13:G28">
    <cfRule type="colorScale" priority="120">
      <colorScale>
        <cfvo type="min"/>
        <cfvo type="max"/>
        <color theme="0" tint="-4.9989318521683403E-2"/>
        <color theme="0" tint="-0.499984740745262"/>
      </colorScale>
    </cfRule>
  </conditionalFormatting>
  <conditionalFormatting sqref="K13:K28">
    <cfRule type="colorScale" priority="19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CF1631C-90A3-499C-9A7B-1F98A4EB2BA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F275:F280</xm:sqref>
        </x14:conditionalFormatting>
        <x14:conditionalFormatting xmlns:xm="http://schemas.microsoft.com/office/excel/2006/main">
          <x14:cfRule type="dataBar" id="{01E3603D-C933-4434-9D8C-B52FE0DDF3E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F265:F271</xm:sqref>
        </x14:conditionalFormatting>
        <x14:conditionalFormatting xmlns:xm="http://schemas.microsoft.com/office/excel/2006/main">
          <x14:cfRule type="dataBar" id="{201BBB1A-C4A8-42FC-95C5-AB362CFFCC7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F247:F261</xm:sqref>
        </x14:conditionalFormatting>
        <x14:conditionalFormatting xmlns:xm="http://schemas.microsoft.com/office/excel/2006/main">
          <x14:cfRule type="dataBar" id="{8830F0B7-84E9-4D57-AB6D-1BB1217C570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F236:F243</xm:sqref>
        </x14:conditionalFormatting>
        <x14:conditionalFormatting xmlns:xm="http://schemas.microsoft.com/office/excel/2006/main">
          <x14:cfRule type="dataBar" id="{D2715D02-F43C-47AA-BFF6-AA79F2A56FB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F222:F232</xm:sqref>
        </x14:conditionalFormatting>
        <x14:conditionalFormatting xmlns:xm="http://schemas.microsoft.com/office/excel/2006/main">
          <x14:cfRule type="dataBar" id="{AF2BDDA9-BE73-46DF-B78D-B3F0A712BEE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F212:F218</xm:sqref>
        </x14:conditionalFormatting>
        <x14:conditionalFormatting xmlns:xm="http://schemas.microsoft.com/office/excel/2006/main">
          <x14:cfRule type="dataBar" id="{1AC9D9F5-FECB-4B4C-8A0A-E5D31836C46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F202:F208</xm:sqref>
        </x14:conditionalFormatting>
        <x14:conditionalFormatting xmlns:xm="http://schemas.microsoft.com/office/excel/2006/main">
          <x14:cfRule type="dataBar" id="{1D1C02DC-523B-42AF-BD8A-6765BC23D6B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F184:F198</xm:sqref>
        </x14:conditionalFormatting>
        <x14:conditionalFormatting xmlns:xm="http://schemas.microsoft.com/office/excel/2006/main">
          <x14:cfRule type="dataBar" id="{225F8564-A2D7-4CDF-BC22-1D725C5F2E0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F159:F165</xm:sqref>
        </x14:conditionalFormatting>
        <x14:conditionalFormatting xmlns:xm="http://schemas.microsoft.com/office/excel/2006/main">
          <x14:cfRule type="dataBar" id="{BB3889B4-C178-4979-8165-7018ECB800A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F141:F155</xm:sqref>
        </x14:conditionalFormatting>
        <x14:conditionalFormatting xmlns:xm="http://schemas.microsoft.com/office/excel/2006/main">
          <x14:cfRule type="dataBar" id="{D8D85666-C840-4A69-BA30-5269E32F7AC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F133:F137</xm:sqref>
        </x14:conditionalFormatting>
        <x14:conditionalFormatting xmlns:xm="http://schemas.microsoft.com/office/excel/2006/main">
          <x14:cfRule type="dataBar" id="{E95C52E5-C1C8-4F45-9944-19FB2F3A80D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F115:F119</xm:sqref>
        </x14:conditionalFormatting>
        <x14:conditionalFormatting xmlns:xm="http://schemas.microsoft.com/office/excel/2006/main">
          <x14:cfRule type="dataBar" id="{D1BD6919-04F0-4C51-8932-AEE204D0DA8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F105:F111</xm:sqref>
        </x14:conditionalFormatting>
        <x14:conditionalFormatting xmlns:xm="http://schemas.microsoft.com/office/excel/2006/main">
          <x14:cfRule type="dataBar" id="{3DC48E81-F7AB-4FA6-9BE6-15934197389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F97:F101</xm:sqref>
        </x14:conditionalFormatting>
        <x14:conditionalFormatting xmlns:xm="http://schemas.microsoft.com/office/excel/2006/main">
          <x14:cfRule type="dataBar" id="{81818F0C-6F01-48C6-8CD1-B51540BEFA8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F88:F93</xm:sqref>
        </x14:conditionalFormatting>
        <x14:conditionalFormatting xmlns:xm="http://schemas.microsoft.com/office/excel/2006/main">
          <x14:cfRule type="dataBar" id="{242BBDD9-0907-4722-B496-11F93D74F9B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D10:E10 D3:D9</xm:sqref>
        </x14:conditionalFormatting>
        <x14:conditionalFormatting xmlns:xm="http://schemas.microsoft.com/office/excel/2006/main">
          <x14:cfRule type="dataBar" id="{21747AFF-7535-419E-818A-64C63DAC764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D29:E29</xm:sqref>
        </x14:conditionalFormatting>
        <x14:conditionalFormatting xmlns:xm="http://schemas.microsoft.com/office/excel/2006/main">
          <x14:cfRule type="dataBar" id="{66E1AC6B-9F3D-400F-9970-C9B15CBAFC9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D38:E38</xm:sqref>
        </x14:conditionalFormatting>
        <x14:conditionalFormatting xmlns:xm="http://schemas.microsoft.com/office/excel/2006/main">
          <x14:cfRule type="dataBar" id="{B8E5DF23-6B41-4D58-8D1D-81E8A4BC900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D68:E68</xm:sqref>
        </x14:conditionalFormatting>
        <x14:conditionalFormatting xmlns:xm="http://schemas.microsoft.com/office/excel/2006/main">
          <x14:cfRule type="dataBar" id="{DB211FDA-21F9-445A-B4CD-857254FA157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D88:D93</xm:sqref>
        </x14:conditionalFormatting>
        <x14:conditionalFormatting xmlns:xm="http://schemas.microsoft.com/office/excel/2006/main">
          <x14:cfRule type="dataBar" id="{039683E6-6BE0-4B18-B80D-7FC0FCB3FDB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D97:D101</xm:sqref>
        </x14:conditionalFormatting>
        <x14:conditionalFormatting xmlns:xm="http://schemas.microsoft.com/office/excel/2006/main">
          <x14:cfRule type="dataBar" id="{635DF508-C207-43DA-8023-6211D7CB6FB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D105:D111</xm:sqref>
        </x14:conditionalFormatting>
        <x14:conditionalFormatting xmlns:xm="http://schemas.microsoft.com/office/excel/2006/main">
          <x14:cfRule type="dataBar" id="{F65AF33C-0167-40A0-848E-C7065DC0423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D115:D119</xm:sqref>
        </x14:conditionalFormatting>
        <x14:conditionalFormatting xmlns:xm="http://schemas.microsoft.com/office/excel/2006/main">
          <x14:cfRule type="dataBar" id="{5FCA4BAA-FB94-4AEA-BC93-72F82645787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D133:D137</xm:sqref>
        </x14:conditionalFormatting>
        <x14:conditionalFormatting xmlns:xm="http://schemas.microsoft.com/office/excel/2006/main">
          <x14:cfRule type="dataBar" id="{44713682-A889-4522-A437-FA1780956DB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D141:D155</xm:sqref>
        </x14:conditionalFormatting>
        <x14:conditionalFormatting xmlns:xm="http://schemas.microsoft.com/office/excel/2006/main">
          <x14:cfRule type="dataBar" id="{5F2A7815-CCFB-4C46-BF03-4324E51A059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D159:D165</xm:sqref>
        </x14:conditionalFormatting>
        <x14:conditionalFormatting xmlns:xm="http://schemas.microsoft.com/office/excel/2006/main">
          <x14:cfRule type="dataBar" id="{B9EB520E-42C8-4C34-B909-85937D98701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D184:D198</xm:sqref>
        </x14:conditionalFormatting>
        <x14:conditionalFormatting xmlns:xm="http://schemas.microsoft.com/office/excel/2006/main">
          <x14:cfRule type="dataBar" id="{C2EFA442-B3A9-437A-ABCD-635B8AB2D5E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D202:D208</xm:sqref>
        </x14:conditionalFormatting>
        <x14:conditionalFormatting xmlns:xm="http://schemas.microsoft.com/office/excel/2006/main">
          <x14:cfRule type="dataBar" id="{27CE1F40-CE45-4C16-A5DD-ADC6063216E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D212:D218</xm:sqref>
        </x14:conditionalFormatting>
        <x14:conditionalFormatting xmlns:xm="http://schemas.microsoft.com/office/excel/2006/main">
          <x14:cfRule type="dataBar" id="{61B20DFB-5B0F-45D5-9D4C-E5660E6320E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D222:D232</xm:sqref>
        </x14:conditionalFormatting>
        <x14:conditionalFormatting xmlns:xm="http://schemas.microsoft.com/office/excel/2006/main">
          <x14:cfRule type="dataBar" id="{FAFE1718-68C3-4F66-B396-95FD5F54F18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D236:D243</xm:sqref>
        </x14:conditionalFormatting>
        <x14:conditionalFormatting xmlns:xm="http://schemas.microsoft.com/office/excel/2006/main">
          <x14:cfRule type="dataBar" id="{5C3B0BDA-FDFE-4C28-B4BA-4D0C174CEBC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D247:D261</xm:sqref>
        </x14:conditionalFormatting>
        <x14:conditionalFormatting xmlns:xm="http://schemas.microsoft.com/office/excel/2006/main">
          <x14:cfRule type="dataBar" id="{AA7C88E7-6EEF-483E-975A-BDB32DCAE26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D265:D271</xm:sqref>
        </x14:conditionalFormatting>
        <x14:conditionalFormatting xmlns:xm="http://schemas.microsoft.com/office/excel/2006/main">
          <x14:cfRule type="dataBar" id="{D130DDA9-02C7-49AB-ABF5-84A8013A4BC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D275:D280</xm:sqref>
        </x14:conditionalFormatting>
        <x14:conditionalFormatting xmlns:xm="http://schemas.microsoft.com/office/excel/2006/main">
          <x14:cfRule type="dataBar" id="{4DD3A154-6A5A-4B9F-80B1-4CADAA1F571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D85:E85 D281:E281 D272:E272 D262:E262 D244:E244 D233:E233 D219:E219 D209:E209 D199:E199 D181:E181 D166:E166 D156:E156 D138:E138 D130:E130 D120:E120 D112:E112 D102:E102 D94:E94</xm:sqref>
        </x14:conditionalFormatting>
        <x14:conditionalFormatting xmlns:xm="http://schemas.microsoft.com/office/excel/2006/main">
          <x14:cfRule type="dataBar" id="{202978EE-0433-4737-8D87-F78B11264D6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F123:F129</xm:sqref>
        </x14:conditionalFormatting>
        <x14:conditionalFormatting xmlns:xm="http://schemas.microsoft.com/office/excel/2006/main">
          <x14:cfRule type="dataBar" id="{A9516C40-1CD2-496F-AAF1-21706053FC5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D123:D129</xm:sqref>
        </x14:conditionalFormatting>
        <x14:conditionalFormatting xmlns:xm="http://schemas.microsoft.com/office/excel/2006/main">
          <x14:cfRule type="dataBar" id="{33757EC4-C6CC-47FC-8DA0-6CC8106C75F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F71:F84</xm:sqref>
        </x14:conditionalFormatting>
        <x14:conditionalFormatting xmlns:xm="http://schemas.microsoft.com/office/excel/2006/main">
          <x14:cfRule type="dataBar" id="{1BE27DA1-9ABF-43E5-AAB2-76D3258BC62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D71:D84</xm:sqref>
        </x14:conditionalFormatting>
        <x14:conditionalFormatting xmlns:xm="http://schemas.microsoft.com/office/excel/2006/main">
          <x14:cfRule type="dataBar" id="{DE2AFB7B-4560-47D5-8430-4D48446AAA7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F169:F180</xm:sqref>
        </x14:conditionalFormatting>
        <x14:conditionalFormatting xmlns:xm="http://schemas.microsoft.com/office/excel/2006/main">
          <x14:cfRule type="dataBar" id="{363D657A-2203-40A4-A160-D35533A1ED5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D169:D180</xm:sqref>
        </x14:conditionalFormatting>
        <x14:conditionalFormatting xmlns:xm="http://schemas.microsoft.com/office/excel/2006/main">
          <x14:cfRule type="dataBar" id="{435B017C-35AA-4DF4-BACF-136D429D50E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F32:F37</xm:sqref>
        </x14:conditionalFormatting>
        <x14:conditionalFormatting xmlns:xm="http://schemas.microsoft.com/office/excel/2006/main">
          <x14:cfRule type="dataBar" id="{87A34C35-9F15-4114-B091-99AB2CA0197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D32:D37</xm:sqref>
        </x14:conditionalFormatting>
        <x14:conditionalFormatting xmlns:xm="http://schemas.microsoft.com/office/excel/2006/main">
          <x14:cfRule type="dataBar" id="{058DCD49-F086-4303-9A2F-40EE6D0CD93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F41:F67</xm:sqref>
        </x14:conditionalFormatting>
        <x14:conditionalFormatting xmlns:xm="http://schemas.microsoft.com/office/excel/2006/main">
          <x14:cfRule type="dataBar" id="{0082B846-7B75-410A-B46C-FC211A24A17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D41:D67</xm:sqref>
        </x14:conditionalFormatting>
        <x14:conditionalFormatting xmlns:xm="http://schemas.microsoft.com/office/excel/2006/main">
          <x14:cfRule type="dataBar" id="{74CD1C7D-29C4-4D6E-9F01-AFF65A753E0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F13:F28</xm:sqref>
        </x14:conditionalFormatting>
        <x14:conditionalFormatting xmlns:xm="http://schemas.microsoft.com/office/excel/2006/main">
          <x14:cfRule type="dataBar" id="{803C8CC8-939C-47AE-802B-440B463758F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D13:D28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4"/>
  <sheetViews>
    <sheetView zoomScale="85" zoomScaleNormal="85" workbookViewId="0"/>
  </sheetViews>
  <sheetFormatPr defaultRowHeight="15"/>
  <cols>
    <col min="1" max="1" width="83.140625" bestFit="1" customWidth="1"/>
    <col min="2" max="2" width="9.140625" style="1" customWidth="1"/>
    <col min="3" max="12" width="9.140625" style="10"/>
    <col min="13" max="13" width="9.140625" style="11"/>
    <col min="24" max="24" width="9.28515625" customWidth="1"/>
  </cols>
  <sheetData>
    <row r="1" spans="1:13" ht="66.75" customHeight="1">
      <c r="A1" s="44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6"/>
    </row>
    <row r="2" spans="1:13">
      <c r="A2" s="87" t="s">
        <v>0</v>
      </c>
      <c r="B2" s="88" t="s">
        <v>1</v>
      </c>
      <c r="C2" s="89" t="s">
        <v>2</v>
      </c>
      <c r="D2" s="89" t="s">
        <v>3</v>
      </c>
      <c r="E2" s="89" t="s">
        <v>4</v>
      </c>
      <c r="F2" s="89" t="s">
        <v>5</v>
      </c>
      <c r="G2" s="89" t="s">
        <v>6</v>
      </c>
      <c r="H2" s="89" t="s">
        <v>7</v>
      </c>
      <c r="I2" s="89" t="s">
        <v>8</v>
      </c>
      <c r="J2" s="89" t="s">
        <v>9</v>
      </c>
      <c r="K2" s="89" t="s">
        <v>10</v>
      </c>
      <c r="L2" s="89" t="s">
        <v>11</v>
      </c>
      <c r="M2" s="90" t="s">
        <v>12</v>
      </c>
    </row>
    <row r="3" spans="1:13">
      <c r="A3" t="s">
        <v>13</v>
      </c>
      <c r="B3" s="3">
        <v>11</v>
      </c>
      <c r="C3" s="85"/>
      <c r="D3" s="85"/>
      <c r="E3" s="85"/>
      <c r="F3" s="85"/>
      <c r="G3" s="85"/>
      <c r="H3" s="85">
        <v>1</v>
      </c>
      <c r="I3" s="85"/>
      <c r="J3" s="85"/>
      <c r="K3" s="85"/>
      <c r="L3" s="85"/>
      <c r="M3" s="68">
        <v>1</v>
      </c>
    </row>
    <row r="4" spans="1:13">
      <c r="A4" t="s">
        <v>14</v>
      </c>
      <c r="B4" s="3">
        <v>13</v>
      </c>
      <c r="C4" s="85"/>
      <c r="D4" s="85"/>
      <c r="E4" s="85"/>
      <c r="F4" s="85">
        <v>1</v>
      </c>
      <c r="G4" s="85">
        <v>1</v>
      </c>
      <c r="H4" s="85">
        <v>1</v>
      </c>
      <c r="I4" s="85">
        <v>1</v>
      </c>
      <c r="J4" s="85"/>
      <c r="K4" s="85">
        <v>1</v>
      </c>
      <c r="L4" s="85">
        <v>1</v>
      </c>
      <c r="M4" s="68">
        <v>6</v>
      </c>
    </row>
    <row r="5" spans="1:13">
      <c r="A5" t="s">
        <v>15</v>
      </c>
      <c r="B5" s="3">
        <v>14</v>
      </c>
      <c r="C5" s="85">
        <v>27</v>
      </c>
      <c r="D5" s="85">
        <v>15</v>
      </c>
      <c r="E5" s="85">
        <v>21</v>
      </c>
      <c r="F5" s="85">
        <v>13</v>
      </c>
      <c r="G5" s="85">
        <v>35</v>
      </c>
      <c r="H5" s="85">
        <v>22</v>
      </c>
      <c r="I5" s="85">
        <v>31</v>
      </c>
      <c r="J5" s="85">
        <v>17</v>
      </c>
      <c r="K5" s="85">
        <v>41</v>
      </c>
      <c r="L5" s="85">
        <v>32</v>
      </c>
      <c r="M5" s="68">
        <v>254</v>
      </c>
    </row>
    <row r="6" spans="1:13">
      <c r="A6" t="s">
        <v>16</v>
      </c>
      <c r="B6" s="4">
        <v>15</v>
      </c>
      <c r="C6" s="85">
        <v>6</v>
      </c>
      <c r="D6" s="85">
        <v>4</v>
      </c>
      <c r="E6" s="85">
        <v>6</v>
      </c>
      <c r="F6" s="85">
        <v>4</v>
      </c>
      <c r="G6" s="85">
        <v>8</v>
      </c>
      <c r="H6" s="85">
        <v>4</v>
      </c>
      <c r="I6" s="85">
        <v>9</v>
      </c>
      <c r="J6" s="85">
        <v>10</v>
      </c>
      <c r="K6" s="85">
        <v>13</v>
      </c>
      <c r="L6" s="85">
        <v>12</v>
      </c>
      <c r="M6" s="68">
        <v>76</v>
      </c>
    </row>
    <row r="7" spans="1:13">
      <c r="A7" t="s">
        <v>17</v>
      </c>
      <c r="B7" s="4">
        <v>15</v>
      </c>
      <c r="C7" s="85"/>
      <c r="D7" s="85"/>
      <c r="E7" s="85"/>
      <c r="F7" s="85"/>
      <c r="G7" s="85"/>
      <c r="H7" s="85"/>
      <c r="I7" s="85"/>
      <c r="J7" s="85">
        <v>1</v>
      </c>
      <c r="K7" s="85"/>
      <c r="L7" s="85"/>
      <c r="M7" s="68">
        <v>1</v>
      </c>
    </row>
    <row r="8" spans="1:13">
      <c r="A8" t="s">
        <v>18</v>
      </c>
      <c r="B8" s="3">
        <v>16</v>
      </c>
      <c r="C8" s="85">
        <v>4</v>
      </c>
      <c r="D8" s="85">
        <v>3</v>
      </c>
      <c r="E8" s="85">
        <v>3</v>
      </c>
      <c r="F8" s="85"/>
      <c r="G8" s="85">
        <v>2</v>
      </c>
      <c r="H8" s="85">
        <v>1</v>
      </c>
      <c r="I8" s="85">
        <v>3</v>
      </c>
      <c r="J8" s="85">
        <v>1</v>
      </c>
      <c r="K8" s="85">
        <v>3</v>
      </c>
      <c r="L8" s="85">
        <v>3</v>
      </c>
      <c r="M8" s="68">
        <v>23</v>
      </c>
    </row>
    <row r="9" spans="1:13">
      <c r="A9" s="5" t="s">
        <v>19</v>
      </c>
      <c r="B9" s="3">
        <v>17</v>
      </c>
      <c r="C9" s="86">
        <v>1</v>
      </c>
      <c r="D9" s="86"/>
      <c r="E9" s="86"/>
      <c r="F9" s="86"/>
      <c r="G9" s="86"/>
      <c r="H9" s="86"/>
      <c r="I9" s="86"/>
      <c r="J9" s="86"/>
      <c r="K9" s="86"/>
      <c r="L9" s="86"/>
      <c r="M9" s="74">
        <v>1</v>
      </c>
    </row>
    <row r="10" spans="1:13">
      <c r="A10" s="101"/>
      <c r="B10" s="88" t="s">
        <v>20</v>
      </c>
      <c r="C10" s="90">
        <f>SUM(C3:C9)</f>
        <v>38</v>
      </c>
      <c r="D10" s="91">
        <f t="shared" ref="D10:M10" si="0">SUM(D3:D9)</f>
        <v>22</v>
      </c>
      <c r="E10" s="91">
        <f t="shared" si="0"/>
        <v>30</v>
      </c>
      <c r="F10" s="91">
        <f t="shared" si="0"/>
        <v>18</v>
      </c>
      <c r="G10" s="91">
        <f t="shared" si="0"/>
        <v>46</v>
      </c>
      <c r="H10" s="91">
        <f t="shared" si="0"/>
        <v>29</v>
      </c>
      <c r="I10" s="91">
        <f t="shared" si="0"/>
        <v>44</v>
      </c>
      <c r="J10" s="91">
        <f t="shared" si="0"/>
        <v>29</v>
      </c>
      <c r="K10" s="91">
        <f t="shared" si="0"/>
        <v>58</v>
      </c>
      <c r="L10" s="91">
        <f t="shared" si="0"/>
        <v>48</v>
      </c>
      <c r="M10" s="90">
        <f t="shared" si="0"/>
        <v>362</v>
      </c>
    </row>
    <row r="11" spans="1:13">
      <c r="A11" s="102"/>
      <c r="B11" s="6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</row>
    <row r="12" spans="1:13">
      <c r="A12" s="87" t="s">
        <v>545</v>
      </c>
      <c r="B12" s="88" t="s">
        <v>1</v>
      </c>
      <c r="C12" s="89" t="s">
        <v>2</v>
      </c>
      <c r="D12" s="89" t="s">
        <v>3</v>
      </c>
      <c r="E12" s="89" t="s">
        <v>4</v>
      </c>
      <c r="F12" s="89" t="s">
        <v>5</v>
      </c>
      <c r="G12" s="89" t="s">
        <v>6</v>
      </c>
      <c r="H12" s="89" t="s">
        <v>7</v>
      </c>
      <c r="I12" s="89" t="s">
        <v>8</v>
      </c>
      <c r="J12" s="89" t="s">
        <v>9</v>
      </c>
      <c r="K12" s="89" t="s">
        <v>10</v>
      </c>
      <c r="L12" s="89" t="s">
        <v>11</v>
      </c>
      <c r="M12" s="90" t="s">
        <v>12</v>
      </c>
    </row>
    <row r="13" spans="1:13">
      <c r="A13" s="8" t="s">
        <v>21</v>
      </c>
      <c r="B13" s="3">
        <v>10</v>
      </c>
      <c r="C13" s="82">
        <v>2</v>
      </c>
      <c r="D13" s="93"/>
      <c r="E13" s="93"/>
      <c r="F13" s="93">
        <v>2</v>
      </c>
      <c r="G13" s="93"/>
      <c r="H13" s="93"/>
      <c r="I13" s="93"/>
      <c r="J13" s="93"/>
      <c r="K13" s="93"/>
      <c r="L13" s="94"/>
      <c r="M13" s="95">
        <v>4</v>
      </c>
    </row>
    <row r="14" spans="1:13">
      <c r="A14" s="8" t="s">
        <v>22</v>
      </c>
      <c r="B14" s="3">
        <v>11</v>
      </c>
      <c r="C14" s="72">
        <v>28</v>
      </c>
      <c r="D14" s="96">
        <v>12</v>
      </c>
      <c r="E14" s="96">
        <v>18</v>
      </c>
      <c r="F14" s="96">
        <v>6</v>
      </c>
      <c r="G14" s="96">
        <v>33</v>
      </c>
      <c r="H14" s="96">
        <v>22</v>
      </c>
      <c r="I14" s="96">
        <v>25</v>
      </c>
      <c r="J14" s="96">
        <v>17</v>
      </c>
      <c r="K14" s="96">
        <v>41</v>
      </c>
      <c r="L14" s="97">
        <v>28</v>
      </c>
      <c r="M14" s="68">
        <v>230</v>
      </c>
    </row>
    <row r="15" spans="1:13">
      <c r="A15" s="9" t="s">
        <v>236</v>
      </c>
      <c r="B15" s="4">
        <v>11</v>
      </c>
      <c r="C15" s="72"/>
      <c r="D15" s="96"/>
      <c r="E15" s="96"/>
      <c r="F15" s="96"/>
      <c r="G15" s="98">
        <v>1</v>
      </c>
      <c r="H15" s="96"/>
      <c r="I15" s="96"/>
      <c r="J15" s="96"/>
      <c r="K15" s="96"/>
      <c r="L15" s="97"/>
      <c r="M15" s="99">
        <v>1</v>
      </c>
    </row>
    <row r="16" spans="1:13">
      <c r="A16" s="8" t="s">
        <v>23</v>
      </c>
      <c r="B16" s="4">
        <v>12</v>
      </c>
      <c r="C16" s="72"/>
      <c r="D16" s="96"/>
      <c r="E16" s="96"/>
      <c r="F16" s="96"/>
      <c r="G16" s="96"/>
      <c r="H16" s="96"/>
      <c r="I16" s="96"/>
      <c r="J16" s="96"/>
      <c r="K16" s="96">
        <v>1</v>
      </c>
      <c r="L16" s="97"/>
      <c r="M16" s="68">
        <v>1</v>
      </c>
    </row>
    <row r="17" spans="1:26">
      <c r="A17" s="8" t="s">
        <v>24</v>
      </c>
      <c r="B17" s="4">
        <v>12</v>
      </c>
      <c r="C17" s="72">
        <v>7</v>
      </c>
      <c r="D17" s="96">
        <v>6</v>
      </c>
      <c r="E17" s="96">
        <v>2</v>
      </c>
      <c r="F17" s="96">
        <v>2</v>
      </c>
      <c r="G17" s="96">
        <v>5</v>
      </c>
      <c r="H17" s="96">
        <v>2</v>
      </c>
      <c r="I17" s="96">
        <v>11</v>
      </c>
      <c r="J17" s="96">
        <v>3</v>
      </c>
      <c r="K17" s="96">
        <v>6</v>
      </c>
      <c r="L17" s="97">
        <v>2</v>
      </c>
      <c r="M17" s="68">
        <v>46</v>
      </c>
    </row>
    <row r="18" spans="1:26">
      <c r="A18" s="8" t="s">
        <v>25</v>
      </c>
      <c r="B18" s="3">
        <v>12</v>
      </c>
      <c r="C18" s="72"/>
      <c r="D18" s="96"/>
      <c r="E18" s="96"/>
      <c r="F18" s="96"/>
      <c r="G18" s="96">
        <v>2</v>
      </c>
      <c r="H18" s="96"/>
      <c r="I18" s="96"/>
      <c r="J18" s="96"/>
      <c r="K18" s="96"/>
      <c r="L18" s="97"/>
      <c r="M18" s="68">
        <v>2</v>
      </c>
    </row>
    <row r="19" spans="1:26">
      <c r="A19" s="8" t="s">
        <v>26</v>
      </c>
      <c r="B19" s="3">
        <v>13</v>
      </c>
      <c r="C19" s="72">
        <v>3</v>
      </c>
      <c r="D19" s="96">
        <v>6</v>
      </c>
      <c r="E19" s="96">
        <v>3</v>
      </c>
      <c r="F19" s="96">
        <v>5</v>
      </c>
      <c r="G19" s="96">
        <v>8</v>
      </c>
      <c r="H19" s="96">
        <v>7</v>
      </c>
      <c r="I19" s="96">
        <v>8</v>
      </c>
      <c r="J19" s="96">
        <v>4</v>
      </c>
      <c r="K19" s="96">
        <v>11</v>
      </c>
      <c r="L19" s="97">
        <v>8</v>
      </c>
      <c r="M19" s="68">
        <v>63</v>
      </c>
    </row>
    <row r="20" spans="1:26">
      <c r="A20" s="8" t="s">
        <v>27</v>
      </c>
      <c r="B20" s="3">
        <v>14</v>
      </c>
      <c r="C20" s="72"/>
      <c r="D20" s="96"/>
      <c r="E20" s="96"/>
      <c r="F20" s="96"/>
      <c r="G20" s="96"/>
      <c r="H20" s="96"/>
      <c r="I20" s="96"/>
      <c r="J20" s="96"/>
      <c r="K20" s="96">
        <v>1</v>
      </c>
      <c r="L20" s="97"/>
      <c r="M20" s="68">
        <v>1</v>
      </c>
    </row>
    <row r="21" spans="1:26">
      <c r="A21" s="8" t="s">
        <v>28</v>
      </c>
      <c r="B21" s="3">
        <v>14</v>
      </c>
      <c r="C21" s="72">
        <v>24</v>
      </c>
      <c r="D21" s="96">
        <v>11</v>
      </c>
      <c r="E21" s="96">
        <v>24</v>
      </c>
      <c r="F21" s="96">
        <v>15</v>
      </c>
      <c r="G21" s="96">
        <v>30</v>
      </c>
      <c r="H21" s="96">
        <v>18</v>
      </c>
      <c r="I21" s="96">
        <v>29</v>
      </c>
      <c r="J21" s="96">
        <v>17</v>
      </c>
      <c r="K21" s="96">
        <v>44</v>
      </c>
      <c r="L21" s="97">
        <v>39</v>
      </c>
      <c r="M21" s="68">
        <v>251</v>
      </c>
    </row>
    <row r="22" spans="1:26">
      <c r="A22" s="8" t="s">
        <v>29</v>
      </c>
      <c r="B22" s="3">
        <v>15</v>
      </c>
      <c r="C22" s="72"/>
      <c r="D22" s="96"/>
      <c r="E22" s="96"/>
      <c r="F22" s="96"/>
      <c r="G22" s="96"/>
      <c r="H22" s="96"/>
      <c r="I22" s="96"/>
      <c r="J22" s="96"/>
      <c r="K22" s="96">
        <v>1</v>
      </c>
      <c r="L22" s="97"/>
      <c r="M22" s="68">
        <v>1</v>
      </c>
    </row>
    <row r="23" spans="1:26">
      <c r="A23" s="8" t="s">
        <v>30</v>
      </c>
      <c r="B23" s="4">
        <v>15</v>
      </c>
      <c r="C23" s="72">
        <v>9</v>
      </c>
      <c r="D23" s="96">
        <v>7</v>
      </c>
      <c r="E23" s="96">
        <v>10</v>
      </c>
      <c r="F23" s="96">
        <v>3</v>
      </c>
      <c r="G23" s="96">
        <v>7</v>
      </c>
      <c r="H23" s="96">
        <v>6</v>
      </c>
      <c r="I23" s="96">
        <v>11</v>
      </c>
      <c r="J23" s="96">
        <v>10</v>
      </c>
      <c r="K23" s="96">
        <v>7</v>
      </c>
      <c r="L23" s="97">
        <v>11</v>
      </c>
      <c r="M23" s="68">
        <v>81</v>
      </c>
    </row>
    <row r="24" spans="1:26">
      <c r="A24" s="8" t="s">
        <v>31</v>
      </c>
      <c r="B24" s="4">
        <v>16</v>
      </c>
      <c r="C24" s="72">
        <v>1</v>
      </c>
      <c r="D24" s="96">
        <v>2</v>
      </c>
      <c r="E24" s="96">
        <v>1</v>
      </c>
      <c r="F24" s="96">
        <v>3</v>
      </c>
      <c r="G24" s="96">
        <v>3</v>
      </c>
      <c r="H24" s="96"/>
      <c r="I24" s="96">
        <v>1</v>
      </c>
      <c r="J24" s="96">
        <v>6</v>
      </c>
      <c r="K24" s="96">
        <v>3</v>
      </c>
      <c r="L24" s="97">
        <v>3</v>
      </c>
      <c r="M24" s="68">
        <v>23</v>
      </c>
    </row>
    <row r="25" spans="1:26">
      <c r="A25" s="8" t="s">
        <v>32</v>
      </c>
      <c r="B25" s="3">
        <v>16</v>
      </c>
      <c r="C25" s="72"/>
      <c r="D25" s="96"/>
      <c r="E25" s="96"/>
      <c r="F25" s="96"/>
      <c r="G25" s="96"/>
      <c r="H25" s="96"/>
      <c r="I25" s="96">
        <v>1</v>
      </c>
      <c r="J25" s="96"/>
      <c r="K25" s="96"/>
      <c r="L25" s="97"/>
      <c r="M25" s="68">
        <v>1</v>
      </c>
    </row>
    <row r="26" spans="1:26">
      <c r="A26" s="8" t="s">
        <v>33</v>
      </c>
      <c r="B26" s="3">
        <v>17</v>
      </c>
      <c r="C26" s="72">
        <v>2</v>
      </c>
      <c r="D26" s="96"/>
      <c r="E26" s="96"/>
      <c r="F26" s="96"/>
      <c r="G26" s="96">
        <v>2</v>
      </c>
      <c r="H26" s="96">
        <v>1</v>
      </c>
      <c r="I26" s="96"/>
      <c r="J26" s="96"/>
      <c r="K26" s="96">
        <v>1</v>
      </c>
      <c r="L26" s="97">
        <v>4</v>
      </c>
      <c r="M26" s="68">
        <v>10</v>
      </c>
    </row>
    <row r="27" spans="1:26">
      <c r="A27" s="8" t="s">
        <v>34</v>
      </c>
      <c r="B27" s="3">
        <v>18</v>
      </c>
      <c r="C27" s="72"/>
      <c r="D27" s="96"/>
      <c r="E27" s="96">
        <v>2</v>
      </c>
      <c r="F27" s="96"/>
      <c r="G27" s="96"/>
      <c r="H27" s="96">
        <v>2</v>
      </c>
      <c r="I27" s="96">
        <v>1</v>
      </c>
      <c r="J27" s="96">
        <v>1</v>
      </c>
      <c r="K27" s="96"/>
      <c r="L27" s="97">
        <v>1</v>
      </c>
      <c r="M27" s="68">
        <v>7</v>
      </c>
    </row>
    <row r="28" spans="1:26">
      <c r="A28" s="8" t="s">
        <v>35</v>
      </c>
      <c r="B28" s="3">
        <v>19</v>
      </c>
      <c r="C28" s="73"/>
      <c r="D28" s="86"/>
      <c r="E28" s="86"/>
      <c r="F28" s="86"/>
      <c r="G28" s="86">
        <v>1</v>
      </c>
      <c r="H28" s="86"/>
      <c r="I28" s="86">
        <v>1</v>
      </c>
      <c r="J28" s="86"/>
      <c r="K28" s="86"/>
      <c r="L28" s="100"/>
      <c r="M28" s="74">
        <v>2</v>
      </c>
    </row>
    <row r="29" spans="1:26" s="8" customFormat="1">
      <c r="A29" s="101"/>
      <c r="B29" s="88" t="s">
        <v>20</v>
      </c>
      <c r="C29" s="90">
        <f>SUM(C13:C28)</f>
        <v>76</v>
      </c>
      <c r="D29" s="91">
        <f>SUM(D13:D28)</f>
        <v>44</v>
      </c>
      <c r="E29" s="91">
        <f t="shared" ref="E29:L29" si="1">SUM(E13:E28)</f>
        <v>60</v>
      </c>
      <c r="F29" s="91">
        <f t="shared" si="1"/>
        <v>36</v>
      </c>
      <c r="G29" s="91">
        <f t="shared" si="1"/>
        <v>92</v>
      </c>
      <c r="H29" s="91">
        <f t="shared" si="1"/>
        <v>58</v>
      </c>
      <c r="I29" s="91">
        <f t="shared" si="1"/>
        <v>88</v>
      </c>
      <c r="J29" s="91">
        <f t="shared" si="1"/>
        <v>58</v>
      </c>
      <c r="K29" s="91">
        <f t="shared" si="1"/>
        <v>116</v>
      </c>
      <c r="L29" s="91">
        <f t="shared" si="1"/>
        <v>96</v>
      </c>
      <c r="M29" s="90">
        <f>SUM(M13:M28)</f>
        <v>724</v>
      </c>
      <c r="N29"/>
      <c r="O29"/>
      <c r="P29"/>
      <c r="Q29"/>
      <c r="R29"/>
      <c r="S29"/>
      <c r="T29"/>
      <c r="U29"/>
      <c r="V29"/>
      <c r="W29"/>
      <c r="X29"/>
      <c r="Y29"/>
      <c r="Z29"/>
    </row>
    <row r="30" spans="1:26" s="8" customFormat="1">
      <c r="A30" s="44"/>
      <c r="B30" s="10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6"/>
    </row>
    <row r="31" spans="1:26">
      <c r="A31" s="87" t="s">
        <v>36</v>
      </c>
      <c r="B31" s="88" t="s">
        <v>1</v>
      </c>
      <c r="C31" s="103" t="s">
        <v>2</v>
      </c>
      <c r="D31" s="89" t="s">
        <v>3</v>
      </c>
      <c r="E31" s="89" t="s">
        <v>4</v>
      </c>
      <c r="F31" s="89" t="s">
        <v>5</v>
      </c>
      <c r="G31" s="89" t="s">
        <v>6</v>
      </c>
      <c r="H31" s="89" t="s">
        <v>7</v>
      </c>
      <c r="I31" s="89" t="s">
        <v>8</v>
      </c>
      <c r="J31" s="89" t="s">
        <v>9</v>
      </c>
      <c r="K31" s="89" t="s">
        <v>10</v>
      </c>
      <c r="L31" s="89" t="s">
        <v>11</v>
      </c>
      <c r="M31" s="90" t="s">
        <v>12</v>
      </c>
    </row>
    <row r="32" spans="1:26">
      <c r="A32" t="s">
        <v>37</v>
      </c>
      <c r="B32" s="3">
        <v>11</v>
      </c>
      <c r="C32" s="85"/>
      <c r="D32" s="85"/>
      <c r="E32" s="85"/>
      <c r="F32" s="85"/>
      <c r="G32" s="85"/>
      <c r="H32" s="85"/>
      <c r="I32" s="85"/>
      <c r="J32" s="85">
        <v>1</v>
      </c>
      <c r="K32" s="85"/>
      <c r="L32" s="85"/>
      <c r="M32" s="68">
        <v>1</v>
      </c>
    </row>
    <row r="33" spans="1:13">
      <c r="A33" t="s">
        <v>38</v>
      </c>
      <c r="B33" s="3">
        <v>12</v>
      </c>
      <c r="C33" s="85">
        <v>5</v>
      </c>
      <c r="D33" s="85">
        <v>3</v>
      </c>
      <c r="E33" s="85">
        <v>7</v>
      </c>
      <c r="F33" s="85">
        <v>8</v>
      </c>
      <c r="G33" s="85">
        <v>5</v>
      </c>
      <c r="H33" s="85">
        <v>6</v>
      </c>
      <c r="I33" s="85">
        <v>10</v>
      </c>
      <c r="J33" s="85">
        <v>5</v>
      </c>
      <c r="K33" s="85">
        <v>7</v>
      </c>
      <c r="L33" s="85">
        <v>16</v>
      </c>
      <c r="M33" s="68">
        <v>72</v>
      </c>
    </row>
    <row r="34" spans="1:13">
      <c r="A34" t="s">
        <v>39</v>
      </c>
      <c r="B34" s="3">
        <v>12</v>
      </c>
      <c r="C34" s="85"/>
      <c r="D34" s="85"/>
      <c r="E34" s="85"/>
      <c r="F34" s="85"/>
      <c r="G34" s="85"/>
      <c r="H34" s="85"/>
      <c r="I34" s="85"/>
      <c r="J34" s="85"/>
      <c r="K34" s="85">
        <v>1</v>
      </c>
      <c r="L34" s="85"/>
      <c r="M34" s="68">
        <v>1</v>
      </c>
    </row>
    <row r="35" spans="1:13">
      <c r="A35" t="s">
        <v>40</v>
      </c>
      <c r="B35" s="4">
        <v>13</v>
      </c>
      <c r="C35" s="85">
        <v>27</v>
      </c>
      <c r="D35" s="85">
        <v>14</v>
      </c>
      <c r="E35" s="85">
        <v>15</v>
      </c>
      <c r="F35" s="85">
        <v>7</v>
      </c>
      <c r="G35" s="85">
        <v>33</v>
      </c>
      <c r="H35" s="85">
        <v>17</v>
      </c>
      <c r="I35" s="85">
        <v>23</v>
      </c>
      <c r="J35" s="85">
        <v>17</v>
      </c>
      <c r="K35" s="85">
        <v>40</v>
      </c>
      <c r="L35" s="85">
        <v>23</v>
      </c>
      <c r="M35" s="68">
        <v>216</v>
      </c>
    </row>
    <row r="36" spans="1:13">
      <c r="A36" t="s">
        <v>41</v>
      </c>
      <c r="B36" s="4">
        <v>14</v>
      </c>
      <c r="C36" s="85">
        <v>5</v>
      </c>
      <c r="D36" s="85">
        <v>5</v>
      </c>
      <c r="E36" s="85">
        <v>7</v>
      </c>
      <c r="F36" s="85">
        <v>3</v>
      </c>
      <c r="G36" s="85">
        <v>8</v>
      </c>
      <c r="H36" s="85">
        <v>6</v>
      </c>
      <c r="I36" s="85">
        <v>11</v>
      </c>
      <c r="J36" s="85">
        <v>6</v>
      </c>
      <c r="K36" s="85">
        <v>9</v>
      </c>
      <c r="L36" s="85">
        <v>9</v>
      </c>
      <c r="M36" s="68">
        <v>69</v>
      </c>
    </row>
    <row r="37" spans="1:13">
      <c r="A37" t="s">
        <v>42</v>
      </c>
      <c r="B37" s="3">
        <v>15</v>
      </c>
      <c r="C37" s="85">
        <v>1</v>
      </c>
      <c r="D37" s="85"/>
      <c r="E37" s="85">
        <v>1</v>
      </c>
      <c r="F37" s="85"/>
      <c r="G37" s="85"/>
      <c r="H37" s="85"/>
      <c r="I37" s="85"/>
      <c r="J37" s="85"/>
      <c r="K37" s="85">
        <v>1</v>
      </c>
      <c r="L37" s="85"/>
      <c r="M37" s="68">
        <v>3</v>
      </c>
    </row>
    <row r="38" spans="1:13">
      <c r="A38" s="101"/>
      <c r="B38" s="88" t="s">
        <v>20</v>
      </c>
      <c r="C38" s="90">
        <f t="shared" ref="C38:M38" si="2">SUM(C32:C37)</f>
        <v>38</v>
      </c>
      <c r="D38" s="91">
        <f t="shared" si="2"/>
        <v>22</v>
      </c>
      <c r="E38" s="91">
        <f t="shared" si="2"/>
        <v>30</v>
      </c>
      <c r="F38" s="91">
        <f t="shared" si="2"/>
        <v>18</v>
      </c>
      <c r="G38" s="91">
        <f t="shared" si="2"/>
        <v>46</v>
      </c>
      <c r="H38" s="91">
        <f t="shared" si="2"/>
        <v>29</v>
      </c>
      <c r="I38" s="91">
        <f t="shared" si="2"/>
        <v>44</v>
      </c>
      <c r="J38" s="91">
        <f t="shared" si="2"/>
        <v>29</v>
      </c>
      <c r="K38" s="91">
        <f t="shared" si="2"/>
        <v>58</v>
      </c>
      <c r="L38" s="91">
        <f t="shared" si="2"/>
        <v>48</v>
      </c>
      <c r="M38" s="90">
        <f t="shared" si="2"/>
        <v>362</v>
      </c>
    </row>
    <row r="39" spans="1:13">
      <c r="A39" s="44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6"/>
    </row>
    <row r="40" spans="1:13">
      <c r="A40" s="87" t="s">
        <v>43</v>
      </c>
      <c r="B40" s="88" t="s">
        <v>1</v>
      </c>
      <c r="C40" s="89" t="s">
        <v>2</v>
      </c>
      <c r="D40" s="89" t="s">
        <v>3</v>
      </c>
      <c r="E40" s="89" t="s">
        <v>4</v>
      </c>
      <c r="F40" s="89" t="s">
        <v>5</v>
      </c>
      <c r="G40" s="89" t="s">
        <v>6</v>
      </c>
      <c r="H40" s="89" t="s">
        <v>7</v>
      </c>
      <c r="I40" s="89" t="s">
        <v>8</v>
      </c>
      <c r="J40" s="89" t="s">
        <v>9</v>
      </c>
      <c r="K40" s="89" t="s">
        <v>10</v>
      </c>
      <c r="L40" s="89" t="s">
        <v>11</v>
      </c>
      <c r="M40" s="90" t="s">
        <v>12</v>
      </c>
    </row>
    <row r="41" spans="1:13">
      <c r="A41" t="s">
        <v>44</v>
      </c>
      <c r="B41" s="3">
        <v>27</v>
      </c>
      <c r="C41" s="85"/>
      <c r="D41" s="85"/>
      <c r="E41" s="85"/>
      <c r="F41" s="85"/>
      <c r="G41" s="85"/>
      <c r="H41" s="85"/>
      <c r="I41" s="85"/>
      <c r="J41" s="85">
        <v>1</v>
      </c>
      <c r="K41" s="85"/>
      <c r="L41" s="85"/>
      <c r="M41" s="68">
        <v>1</v>
      </c>
    </row>
    <row r="42" spans="1:13">
      <c r="A42" t="s">
        <v>45</v>
      </c>
      <c r="B42" s="3">
        <v>27</v>
      </c>
      <c r="C42" s="85"/>
      <c r="D42" s="85"/>
      <c r="E42" s="85"/>
      <c r="F42" s="85">
        <v>1</v>
      </c>
      <c r="G42" s="85"/>
      <c r="H42" s="85">
        <v>1</v>
      </c>
      <c r="I42" s="85"/>
      <c r="J42" s="85"/>
      <c r="K42" s="85"/>
      <c r="L42" s="85">
        <v>1</v>
      </c>
      <c r="M42" s="68">
        <v>3</v>
      </c>
    </row>
    <row r="43" spans="1:13">
      <c r="A43" t="s">
        <v>46</v>
      </c>
      <c r="B43" s="3">
        <v>28</v>
      </c>
      <c r="C43" s="85">
        <v>5</v>
      </c>
      <c r="D43" s="85">
        <v>1</v>
      </c>
      <c r="E43" s="85">
        <v>4</v>
      </c>
      <c r="F43" s="85">
        <v>3</v>
      </c>
      <c r="G43" s="85">
        <v>3</v>
      </c>
      <c r="H43" s="85">
        <v>3</v>
      </c>
      <c r="I43" s="85">
        <v>4</v>
      </c>
      <c r="J43" s="85">
        <v>4</v>
      </c>
      <c r="K43" s="85">
        <v>7</v>
      </c>
      <c r="L43" s="85">
        <v>12</v>
      </c>
      <c r="M43" s="68">
        <v>46</v>
      </c>
    </row>
    <row r="44" spans="1:13">
      <c r="A44" t="s">
        <v>47</v>
      </c>
      <c r="B44" s="3">
        <v>28</v>
      </c>
      <c r="C44" s="85"/>
      <c r="D44" s="85"/>
      <c r="E44" s="85"/>
      <c r="F44" s="85"/>
      <c r="G44" s="85"/>
      <c r="H44" s="85"/>
      <c r="I44" s="85">
        <v>1</v>
      </c>
      <c r="J44" s="85"/>
      <c r="K44" s="85"/>
      <c r="L44" s="85"/>
      <c r="M44" s="68">
        <v>1</v>
      </c>
    </row>
    <row r="45" spans="1:13">
      <c r="A45" t="s">
        <v>48</v>
      </c>
      <c r="B45" s="3">
        <v>28</v>
      </c>
      <c r="C45" s="85"/>
      <c r="D45" s="85"/>
      <c r="E45" s="85"/>
      <c r="F45" s="85"/>
      <c r="G45" s="85"/>
      <c r="H45" s="85"/>
      <c r="I45" s="85"/>
      <c r="J45" s="85"/>
      <c r="K45" s="85">
        <v>1</v>
      </c>
      <c r="L45" s="85"/>
      <c r="M45" s="68">
        <v>1</v>
      </c>
    </row>
    <row r="46" spans="1:13">
      <c r="A46" t="s">
        <v>49</v>
      </c>
      <c r="B46" s="4">
        <v>28</v>
      </c>
      <c r="C46" s="85">
        <v>3</v>
      </c>
      <c r="D46" s="85"/>
      <c r="E46" s="85">
        <v>1</v>
      </c>
      <c r="F46" s="85"/>
      <c r="G46" s="85"/>
      <c r="H46" s="85">
        <v>3</v>
      </c>
      <c r="I46" s="85">
        <v>4</v>
      </c>
      <c r="J46" s="85">
        <v>3</v>
      </c>
      <c r="K46" s="85">
        <v>6</v>
      </c>
      <c r="L46" s="85">
        <v>3</v>
      </c>
      <c r="M46" s="68">
        <v>23</v>
      </c>
    </row>
    <row r="47" spans="1:13">
      <c r="A47" t="s">
        <v>50</v>
      </c>
      <c r="B47" s="4">
        <v>28</v>
      </c>
      <c r="C47" s="85"/>
      <c r="D47" s="85"/>
      <c r="E47" s="85"/>
      <c r="F47" s="85"/>
      <c r="G47" s="85"/>
      <c r="H47" s="85"/>
      <c r="I47" s="85">
        <v>1</v>
      </c>
      <c r="J47" s="85"/>
      <c r="K47" s="85"/>
      <c r="L47" s="85"/>
      <c r="M47" s="68">
        <v>1</v>
      </c>
    </row>
    <row r="48" spans="1:13">
      <c r="A48" t="s">
        <v>51</v>
      </c>
      <c r="B48" s="3">
        <v>28</v>
      </c>
      <c r="C48" s="85"/>
      <c r="D48" s="85"/>
      <c r="E48" s="85"/>
      <c r="F48" s="85"/>
      <c r="G48" s="85"/>
      <c r="H48" s="85"/>
      <c r="I48" s="85"/>
      <c r="J48" s="85"/>
      <c r="K48" s="85"/>
      <c r="L48" s="85">
        <v>1</v>
      </c>
      <c r="M48" s="68">
        <v>1</v>
      </c>
    </row>
    <row r="49" spans="1:13">
      <c r="A49" t="s">
        <v>52</v>
      </c>
      <c r="B49" s="3">
        <v>29</v>
      </c>
      <c r="C49" s="85"/>
      <c r="D49" s="85"/>
      <c r="E49" s="85"/>
      <c r="F49" s="85"/>
      <c r="G49" s="85">
        <v>1</v>
      </c>
      <c r="H49" s="85">
        <v>1</v>
      </c>
      <c r="I49" s="85">
        <v>1</v>
      </c>
      <c r="J49" s="85"/>
      <c r="K49" s="85"/>
      <c r="L49" s="85"/>
      <c r="M49" s="68">
        <v>3</v>
      </c>
    </row>
    <row r="50" spans="1:13">
      <c r="A50" t="s">
        <v>53</v>
      </c>
      <c r="B50" s="4">
        <v>29</v>
      </c>
      <c r="C50" s="85"/>
      <c r="D50" s="85">
        <v>2</v>
      </c>
      <c r="E50" s="85">
        <v>3</v>
      </c>
      <c r="F50" s="85">
        <v>4</v>
      </c>
      <c r="G50" s="85">
        <v>1</v>
      </c>
      <c r="H50" s="85"/>
      <c r="I50" s="85">
        <v>2</v>
      </c>
      <c r="J50" s="85">
        <v>1</v>
      </c>
      <c r="K50" s="85"/>
      <c r="L50" s="85">
        <v>2</v>
      </c>
      <c r="M50" s="68">
        <v>15</v>
      </c>
    </row>
    <row r="51" spans="1:13">
      <c r="A51" t="s">
        <v>54</v>
      </c>
      <c r="B51" s="4">
        <v>29</v>
      </c>
      <c r="C51" s="85"/>
      <c r="D51" s="85"/>
      <c r="E51" s="85"/>
      <c r="F51" s="85"/>
      <c r="G51" s="85"/>
      <c r="H51" s="85">
        <v>1</v>
      </c>
      <c r="I51" s="85"/>
      <c r="J51" s="85"/>
      <c r="K51" s="85"/>
      <c r="L51" s="85"/>
      <c r="M51" s="68">
        <v>1</v>
      </c>
    </row>
    <row r="52" spans="1:13">
      <c r="A52" t="s">
        <v>55</v>
      </c>
      <c r="B52" s="3">
        <v>29</v>
      </c>
      <c r="C52" s="85">
        <v>14</v>
      </c>
      <c r="D52" s="85">
        <v>10</v>
      </c>
      <c r="E52" s="85">
        <v>10</v>
      </c>
      <c r="F52" s="85">
        <v>5</v>
      </c>
      <c r="G52" s="85">
        <v>23</v>
      </c>
      <c r="H52" s="85">
        <v>10</v>
      </c>
      <c r="I52" s="85">
        <v>15</v>
      </c>
      <c r="J52" s="85">
        <v>10</v>
      </c>
      <c r="K52" s="85">
        <v>28</v>
      </c>
      <c r="L52" s="85">
        <v>15</v>
      </c>
      <c r="M52" s="68">
        <v>140</v>
      </c>
    </row>
    <row r="53" spans="1:13">
      <c r="A53" t="s">
        <v>56</v>
      </c>
      <c r="B53" s="3">
        <v>29</v>
      </c>
      <c r="C53" s="85"/>
      <c r="D53" s="85">
        <v>2</v>
      </c>
      <c r="E53" s="85"/>
      <c r="F53" s="85"/>
      <c r="G53" s="85"/>
      <c r="H53" s="85"/>
      <c r="I53" s="85">
        <v>2</v>
      </c>
      <c r="J53" s="85">
        <v>1</v>
      </c>
      <c r="K53" s="85"/>
      <c r="L53" s="85"/>
      <c r="M53" s="68">
        <v>5</v>
      </c>
    </row>
    <row r="54" spans="1:13">
      <c r="A54" t="s">
        <v>57</v>
      </c>
      <c r="B54" s="3">
        <v>30</v>
      </c>
      <c r="C54" s="85"/>
      <c r="D54" s="85"/>
      <c r="E54" s="85"/>
      <c r="F54" s="85"/>
      <c r="G54" s="85"/>
      <c r="H54" s="85"/>
      <c r="I54" s="85">
        <v>2</v>
      </c>
      <c r="J54" s="85"/>
      <c r="K54" s="85"/>
      <c r="L54" s="85">
        <v>1</v>
      </c>
      <c r="M54" s="68">
        <v>3</v>
      </c>
    </row>
    <row r="55" spans="1:13">
      <c r="A55" t="s">
        <v>58</v>
      </c>
      <c r="B55" s="3">
        <v>30</v>
      </c>
      <c r="C55" s="85"/>
      <c r="D55" s="85"/>
      <c r="E55" s="85"/>
      <c r="F55" s="85">
        <v>2</v>
      </c>
      <c r="G55" s="85"/>
      <c r="H55" s="85">
        <v>1</v>
      </c>
      <c r="I55" s="85"/>
      <c r="J55" s="85"/>
      <c r="K55" s="85"/>
      <c r="L55" s="85">
        <v>1</v>
      </c>
      <c r="M55" s="68">
        <v>4</v>
      </c>
    </row>
    <row r="56" spans="1:13">
      <c r="A56" t="s">
        <v>59</v>
      </c>
      <c r="B56" s="4">
        <v>30</v>
      </c>
      <c r="C56" s="85">
        <v>8</v>
      </c>
      <c r="D56" s="85">
        <v>4</v>
      </c>
      <c r="E56" s="85">
        <v>4</v>
      </c>
      <c r="F56" s="85"/>
      <c r="G56" s="85">
        <v>11</v>
      </c>
      <c r="H56" s="85">
        <v>3</v>
      </c>
      <c r="I56" s="85">
        <v>1</v>
      </c>
      <c r="J56" s="85">
        <v>3</v>
      </c>
      <c r="K56" s="85">
        <v>4</v>
      </c>
      <c r="L56" s="85">
        <v>3</v>
      </c>
      <c r="M56" s="68">
        <v>41</v>
      </c>
    </row>
    <row r="57" spans="1:13">
      <c r="A57" t="s">
        <v>60</v>
      </c>
      <c r="B57" s="4">
        <v>30</v>
      </c>
      <c r="C57" s="85"/>
      <c r="D57" s="85"/>
      <c r="E57" s="85"/>
      <c r="F57" s="85">
        <v>1</v>
      </c>
      <c r="G57" s="85"/>
      <c r="H57" s="85"/>
      <c r="I57" s="85"/>
      <c r="J57" s="85"/>
      <c r="K57" s="85"/>
      <c r="L57" s="85"/>
      <c r="M57" s="68">
        <v>1</v>
      </c>
    </row>
    <row r="58" spans="1:13">
      <c r="A58" t="s">
        <v>61</v>
      </c>
      <c r="B58" s="3">
        <v>30</v>
      </c>
      <c r="C58" s="85">
        <v>3</v>
      </c>
      <c r="D58" s="85">
        <v>2</v>
      </c>
      <c r="E58" s="85">
        <v>3</v>
      </c>
      <c r="F58" s="85">
        <v>1</v>
      </c>
      <c r="G58" s="85">
        <v>7</v>
      </c>
      <c r="H58" s="85">
        <v>5</v>
      </c>
      <c r="I58" s="85">
        <v>6</v>
      </c>
      <c r="J58" s="85">
        <v>2</v>
      </c>
      <c r="K58" s="85">
        <v>5</v>
      </c>
      <c r="L58" s="85">
        <v>4</v>
      </c>
      <c r="M58" s="68">
        <v>38</v>
      </c>
    </row>
    <row r="59" spans="1:13">
      <c r="A59" t="s">
        <v>62</v>
      </c>
      <c r="B59" s="3">
        <v>31</v>
      </c>
      <c r="C59" s="85">
        <v>2</v>
      </c>
      <c r="D59" s="85"/>
      <c r="E59" s="85"/>
      <c r="F59" s="85"/>
      <c r="G59" s="85"/>
      <c r="H59" s="85"/>
      <c r="I59" s="85">
        <v>2</v>
      </c>
      <c r="J59" s="85">
        <v>1</v>
      </c>
      <c r="K59" s="85">
        <v>1</v>
      </c>
      <c r="L59" s="85">
        <v>1</v>
      </c>
      <c r="M59" s="68">
        <v>7</v>
      </c>
    </row>
    <row r="60" spans="1:13">
      <c r="A60" t="s">
        <v>63</v>
      </c>
      <c r="B60" s="3">
        <v>31</v>
      </c>
      <c r="C60" s="85"/>
      <c r="D60" s="85"/>
      <c r="E60" s="85"/>
      <c r="F60" s="85"/>
      <c r="G60" s="85"/>
      <c r="H60" s="85"/>
      <c r="I60" s="85">
        <v>1</v>
      </c>
      <c r="J60" s="85"/>
      <c r="K60" s="85"/>
      <c r="L60" s="85"/>
      <c r="M60" s="68">
        <v>1</v>
      </c>
    </row>
    <row r="61" spans="1:13">
      <c r="A61" t="s">
        <v>64</v>
      </c>
      <c r="B61" s="3">
        <v>31</v>
      </c>
      <c r="C61" s="85">
        <v>2</v>
      </c>
      <c r="D61" s="85"/>
      <c r="E61" s="85">
        <v>2</v>
      </c>
      <c r="F61" s="85">
        <v>1</v>
      </c>
      <c r="G61" s="85">
        <v>1</v>
      </c>
      <c r="H61" s="85">
        <v>1</v>
      </c>
      <c r="I61" s="85">
        <v>1</v>
      </c>
      <c r="J61" s="85">
        <v>3</v>
      </c>
      <c r="K61" s="85">
        <v>3</v>
      </c>
      <c r="L61" s="85">
        <v>2</v>
      </c>
      <c r="M61" s="68">
        <v>16</v>
      </c>
    </row>
    <row r="62" spans="1:13">
      <c r="A62" t="s">
        <v>65</v>
      </c>
      <c r="B62" s="4">
        <v>31</v>
      </c>
      <c r="C62" s="85"/>
      <c r="D62" s="85"/>
      <c r="E62" s="85">
        <v>1</v>
      </c>
      <c r="F62" s="85"/>
      <c r="G62" s="85"/>
      <c r="H62" s="85"/>
      <c r="I62" s="85"/>
      <c r="J62" s="85"/>
      <c r="K62" s="85"/>
      <c r="L62" s="85"/>
      <c r="M62" s="68">
        <v>1</v>
      </c>
    </row>
    <row r="63" spans="1:13">
      <c r="A63" t="s">
        <v>66</v>
      </c>
      <c r="B63" s="4">
        <v>31</v>
      </c>
      <c r="C63" s="85"/>
      <c r="D63" s="85"/>
      <c r="E63" s="85"/>
      <c r="F63" s="85"/>
      <c r="G63" s="85"/>
      <c r="H63" s="85"/>
      <c r="I63" s="85"/>
      <c r="J63" s="85"/>
      <c r="K63" s="85">
        <v>1</v>
      </c>
      <c r="L63" s="85"/>
      <c r="M63" s="68">
        <v>1</v>
      </c>
    </row>
    <row r="64" spans="1:13">
      <c r="A64" t="s">
        <v>67</v>
      </c>
      <c r="B64" s="3">
        <v>32</v>
      </c>
      <c r="C64" s="85"/>
      <c r="D64" s="85"/>
      <c r="E64" s="85"/>
      <c r="F64" s="85"/>
      <c r="G64" s="85"/>
      <c r="H64" s="85"/>
      <c r="I64" s="85"/>
      <c r="J64" s="85"/>
      <c r="K64" s="85">
        <v>1</v>
      </c>
      <c r="L64" s="85"/>
      <c r="M64" s="68">
        <v>1</v>
      </c>
    </row>
    <row r="65" spans="1:13">
      <c r="A65" t="s">
        <v>68</v>
      </c>
      <c r="B65" s="3">
        <v>32</v>
      </c>
      <c r="C65" s="85"/>
      <c r="D65" s="85"/>
      <c r="E65" s="85">
        <v>2</v>
      </c>
      <c r="F65" s="85"/>
      <c r="G65" s="85"/>
      <c r="H65" s="85"/>
      <c r="I65" s="85">
        <v>1</v>
      </c>
      <c r="J65" s="85"/>
      <c r="K65" s="85"/>
      <c r="L65" s="85">
        <v>1</v>
      </c>
      <c r="M65" s="68">
        <v>4</v>
      </c>
    </row>
    <row r="66" spans="1:13">
      <c r="A66" t="s">
        <v>69</v>
      </c>
      <c r="B66" s="3">
        <v>33</v>
      </c>
      <c r="C66" s="85"/>
      <c r="D66" s="85">
        <v>1</v>
      </c>
      <c r="E66" s="85"/>
      <c r="F66" s="85"/>
      <c r="G66" s="85"/>
      <c r="H66" s="85"/>
      <c r="I66" s="85"/>
      <c r="J66" s="85"/>
      <c r="K66" s="85">
        <v>1</v>
      </c>
      <c r="L66" s="85">
        <v>1</v>
      </c>
      <c r="M66" s="68">
        <v>3</v>
      </c>
    </row>
    <row r="67" spans="1:13">
      <c r="A67" t="s">
        <v>70</v>
      </c>
      <c r="B67" s="3">
        <v>34</v>
      </c>
      <c r="C67" s="85">
        <v>1</v>
      </c>
      <c r="D67" s="85"/>
      <c r="E67" s="85"/>
      <c r="F67" s="85"/>
      <c r="G67" s="85"/>
      <c r="H67" s="85"/>
      <c r="I67" s="85"/>
      <c r="J67" s="85"/>
      <c r="K67" s="85"/>
      <c r="L67" s="85"/>
      <c r="M67" s="68">
        <v>1</v>
      </c>
    </row>
    <row r="68" spans="1:13">
      <c r="A68" s="101"/>
      <c r="B68" s="88" t="s">
        <v>20</v>
      </c>
      <c r="C68" s="90">
        <f t="shared" ref="C68:M68" si="3">SUM(C41:C67)</f>
        <v>38</v>
      </c>
      <c r="D68" s="91">
        <f t="shared" si="3"/>
        <v>22</v>
      </c>
      <c r="E68" s="91">
        <f t="shared" si="3"/>
        <v>30</v>
      </c>
      <c r="F68" s="91">
        <f t="shared" si="3"/>
        <v>18</v>
      </c>
      <c r="G68" s="91">
        <f t="shared" si="3"/>
        <v>47</v>
      </c>
      <c r="H68" s="91">
        <f t="shared" si="3"/>
        <v>29</v>
      </c>
      <c r="I68" s="91">
        <f t="shared" si="3"/>
        <v>44</v>
      </c>
      <c r="J68" s="91">
        <f t="shared" si="3"/>
        <v>29</v>
      </c>
      <c r="K68" s="91">
        <f t="shared" si="3"/>
        <v>58</v>
      </c>
      <c r="L68" s="91">
        <f t="shared" si="3"/>
        <v>48</v>
      </c>
      <c r="M68" s="90">
        <f t="shared" si="3"/>
        <v>363</v>
      </c>
    </row>
    <row r="69" spans="1:13">
      <c r="A69" s="44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6"/>
    </row>
    <row r="70" spans="1:13">
      <c r="A70" s="87" t="s">
        <v>71</v>
      </c>
      <c r="B70" s="88" t="s">
        <v>1</v>
      </c>
      <c r="C70" s="89" t="s">
        <v>2</v>
      </c>
      <c r="D70" s="89" t="s">
        <v>3</v>
      </c>
      <c r="E70" s="89" t="s">
        <v>4</v>
      </c>
      <c r="F70" s="89" t="s">
        <v>5</v>
      </c>
      <c r="G70" s="89" t="s">
        <v>6</v>
      </c>
      <c r="H70" s="89" t="s">
        <v>7</v>
      </c>
      <c r="I70" s="89" t="s">
        <v>8</v>
      </c>
      <c r="J70" s="89" t="s">
        <v>9</v>
      </c>
      <c r="K70" s="89" t="s">
        <v>10</v>
      </c>
      <c r="L70" s="89" t="s">
        <v>11</v>
      </c>
      <c r="M70" s="90" t="s">
        <v>12</v>
      </c>
    </row>
    <row r="71" spans="1:13">
      <c r="A71" t="s">
        <v>72</v>
      </c>
      <c r="B71" s="3">
        <v>21</v>
      </c>
      <c r="C71" s="85"/>
      <c r="D71" s="85"/>
      <c r="E71" s="85">
        <v>1</v>
      </c>
      <c r="F71" s="85"/>
      <c r="G71" s="85"/>
      <c r="H71" s="85">
        <v>1</v>
      </c>
      <c r="I71" s="85">
        <v>1</v>
      </c>
      <c r="J71" s="85"/>
      <c r="K71" s="85"/>
      <c r="L71" s="85"/>
      <c r="M71" s="68">
        <v>3</v>
      </c>
    </row>
    <row r="72" spans="1:13">
      <c r="A72" t="s">
        <v>73</v>
      </c>
      <c r="B72" s="3">
        <v>22</v>
      </c>
      <c r="C72" s="85">
        <v>1</v>
      </c>
      <c r="D72" s="85">
        <v>3</v>
      </c>
      <c r="E72" s="85">
        <v>4</v>
      </c>
      <c r="F72" s="85">
        <v>5</v>
      </c>
      <c r="G72" s="85">
        <v>2</v>
      </c>
      <c r="H72" s="85">
        <v>3</v>
      </c>
      <c r="I72" s="85">
        <v>4</v>
      </c>
      <c r="J72" s="85">
        <v>2</v>
      </c>
      <c r="K72" s="85">
        <v>4</v>
      </c>
      <c r="L72" s="85">
        <v>7</v>
      </c>
      <c r="M72" s="68">
        <v>35</v>
      </c>
    </row>
    <row r="73" spans="1:13">
      <c r="A73" t="s">
        <v>74</v>
      </c>
      <c r="B73" s="3">
        <v>22</v>
      </c>
      <c r="C73" s="85"/>
      <c r="D73" s="85"/>
      <c r="E73" s="85"/>
      <c r="F73" s="85"/>
      <c r="G73" s="85"/>
      <c r="H73" s="85"/>
      <c r="I73" s="85"/>
      <c r="J73" s="85">
        <v>1</v>
      </c>
      <c r="K73" s="85"/>
      <c r="L73" s="85"/>
      <c r="M73" s="68">
        <v>1</v>
      </c>
    </row>
    <row r="74" spans="1:13">
      <c r="A74" t="s">
        <v>75</v>
      </c>
      <c r="B74" s="4">
        <v>23</v>
      </c>
      <c r="C74" s="85"/>
      <c r="D74" s="85"/>
      <c r="E74" s="85">
        <v>2</v>
      </c>
      <c r="F74" s="85"/>
      <c r="G74" s="85">
        <v>1</v>
      </c>
      <c r="H74" s="85"/>
      <c r="I74" s="85">
        <v>1</v>
      </c>
      <c r="J74" s="85"/>
      <c r="K74" s="85"/>
      <c r="L74" s="85">
        <v>1</v>
      </c>
      <c r="M74" s="68">
        <v>5</v>
      </c>
    </row>
    <row r="75" spans="1:13">
      <c r="A75" t="s">
        <v>76</v>
      </c>
      <c r="B75" s="4">
        <v>23</v>
      </c>
      <c r="C75" s="85">
        <v>14</v>
      </c>
      <c r="D75" s="85">
        <v>3</v>
      </c>
      <c r="E75" s="85">
        <v>9</v>
      </c>
      <c r="F75" s="85">
        <v>5</v>
      </c>
      <c r="G75" s="85">
        <v>8</v>
      </c>
      <c r="H75" s="85">
        <v>7</v>
      </c>
      <c r="I75" s="85">
        <v>17</v>
      </c>
      <c r="J75" s="85">
        <v>13</v>
      </c>
      <c r="K75" s="85">
        <v>22</v>
      </c>
      <c r="L75" s="85">
        <v>18</v>
      </c>
      <c r="M75" s="68">
        <v>116</v>
      </c>
    </row>
    <row r="76" spans="1:13">
      <c r="A76" t="s">
        <v>77</v>
      </c>
      <c r="B76" s="3">
        <v>23</v>
      </c>
      <c r="C76" s="85"/>
      <c r="D76" s="85">
        <v>1</v>
      </c>
      <c r="E76" s="85"/>
      <c r="F76" s="85"/>
      <c r="G76" s="85"/>
      <c r="H76" s="85"/>
      <c r="I76" s="85"/>
      <c r="J76" s="85"/>
      <c r="K76" s="85"/>
      <c r="L76" s="85"/>
      <c r="M76" s="68">
        <v>1</v>
      </c>
    </row>
    <row r="77" spans="1:13">
      <c r="A77" t="s">
        <v>78</v>
      </c>
      <c r="B77" s="3">
        <v>24</v>
      </c>
      <c r="C77" s="85"/>
      <c r="D77" s="85"/>
      <c r="E77" s="85"/>
      <c r="F77" s="85"/>
      <c r="G77" s="85"/>
      <c r="H77" s="85">
        <v>1</v>
      </c>
      <c r="I77" s="85"/>
      <c r="J77" s="85"/>
      <c r="K77" s="85"/>
      <c r="L77" s="85"/>
      <c r="M77" s="68">
        <v>1</v>
      </c>
    </row>
    <row r="78" spans="1:13">
      <c r="A78" t="s">
        <v>79</v>
      </c>
      <c r="B78" s="3">
        <v>24</v>
      </c>
      <c r="C78" s="85"/>
      <c r="D78" s="85"/>
      <c r="E78" s="85"/>
      <c r="F78" s="85"/>
      <c r="G78" s="85"/>
      <c r="H78" s="85"/>
      <c r="I78" s="85"/>
      <c r="J78" s="85">
        <v>1</v>
      </c>
      <c r="K78" s="85">
        <v>1</v>
      </c>
      <c r="L78" s="85"/>
      <c r="M78" s="68">
        <v>2</v>
      </c>
    </row>
    <row r="79" spans="1:13">
      <c r="A79" t="s">
        <v>80</v>
      </c>
      <c r="B79" s="3">
        <v>24</v>
      </c>
      <c r="C79" s="85">
        <v>16</v>
      </c>
      <c r="D79" s="85">
        <v>11</v>
      </c>
      <c r="E79" s="85">
        <v>10</v>
      </c>
      <c r="F79" s="85">
        <v>6</v>
      </c>
      <c r="G79" s="85">
        <v>29</v>
      </c>
      <c r="H79" s="85">
        <v>14</v>
      </c>
      <c r="I79" s="85">
        <v>17</v>
      </c>
      <c r="J79" s="85">
        <v>9</v>
      </c>
      <c r="K79" s="85">
        <v>24</v>
      </c>
      <c r="L79" s="85">
        <v>19</v>
      </c>
      <c r="M79" s="68">
        <v>155</v>
      </c>
    </row>
    <row r="80" spans="1:13">
      <c r="A80" t="s">
        <v>81</v>
      </c>
      <c r="B80" s="4">
        <v>25</v>
      </c>
      <c r="C80" s="85"/>
      <c r="D80" s="85"/>
      <c r="E80" s="85"/>
      <c r="F80" s="85">
        <v>1</v>
      </c>
      <c r="G80" s="85"/>
      <c r="H80" s="85"/>
      <c r="I80" s="85"/>
      <c r="J80" s="85">
        <v>2</v>
      </c>
      <c r="K80" s="85"/>
      <c r="L80" s="85"/>
      <c r="M80" s="68">
        <v>3</v>
      </c>
    </row>
    <row r="81" spans="1:13">
      <c r="A81" t="s">
        <v>82</v>
      </c>
      <c r="B81" s="4">
        <v>25</v>
      </c>
      <c r="C81" s="85">
        <v>6</v>
      </c>
      <c r="D81" s="85">
        <v>4</v>
      </c>
      <c r="E81" s="85">
        <v>3</v>
      </c>
      <c r="F81" s="85">
        <v>1</v>
      </c>
      <c r="G81" s="85">
        <v>6</v>
      </c>
      <c r="H81" s="85">
        <v>3</v>
      </c>
      <c r="I81" s="85">
        <v>4</v>
      </c>
      <c r="J81" s="85">
        <v>1</v>
      </c>
      <c r="K81" s="85">
        <v>5</v>
      </c>
      <c r="L81" s="85">
        <v>2</v>
      </c>
      <c r="M81" s="68">
        <v>35</v>
      </c>
    </row>
    <row r="82" spans="1:13">
      <c r="A82" t="s">
        <v>83</v>
      </c>
      <c r="B82" s="3">
        <v>25</v>
      </c>
      <c r="C82" s="85">
        <v>1</v>
      </c>
      <c r="D82" s="85"/>
      <c r="E82" s="85"/>
      <c r="F82" s="85"/>
      <c r="G82" s="85"/>
      <c r="H82" s="85"/>
      <c r="I82" s="85"/>
      <c r="J82" s="85"/>
      <c r="K82" s="85">
        <v>2</v>
      </c>
      <c r="L82" s="85"/>
      <c r="M82" s="68">
        <v>3</v>
      </c>
    </row>
    <row r="83" spans="1:13">
      <c r="A83" t="s">
        <v>84</v>
      </c>
      <c r="B83" s="3">
        <v>26</v>
      </c>
      <c r="C83" s="85"/>
      <c r="D83" s="85"/>
      <c r="E83" s="85"/>
      <c r="F83" s="85"/>
      <c r="G83" s="85"/>
      <c r="H83" s="85"/>
      <c r="I83" s="85"/>
      <c r="J83" s="85"/>
      <c r="K83" s="85"/>
      <c r="L83" s="85">
        <v>1</v>
      </c>
      <c r="M83" s="68">
        <v>1</v>
      </c>
    </row>
    <row r="84" spans="1:13">
      <c r="A84" t="s">
        <v>85</v>
      </c>
      <c r="B84" s="3">
        <v>27</v>
      </c>
      <c r="C84" s="85"/>
      <c r="D84" s="85"/>
      <c r="E84" s="85">
        <v>1</v>
      </c>
      <c r="F84" s="85"/>
      <c r="G84" s="85"/>
      <c r="H84" s="85"/>
      <c r="I84" s="85"/>
      <c r="J84" s="85"/>
      <c r="K84" s="85"/>
      <c r="L84" s="85"/>
      <c r="M84" s="68">
        <v>1</v>
      </c>
    </row>
    <row r="85" spans="1:13">
      <c r="A85" s="101"/>
      <c r="B85" s="88" t="s">
        <v>20</v>
      </c>
      <c r="C85" s="90">
        <f t="shared" ref="C85:M85" si="4">SUM(C71:C84)</f>
        <v>38</v>
      </c>
      <c r="D85" s="91">
        <f t="shared" si="4"/>
        <v>22</v>
      </c>
      <c r="E85" s="91">
        <f t="shared" si="4"/>
        <v>30</v>
      </c>
      <c r="F85" s="91">
        <f t="shared" si="4"/>
        <v>18</v>
      </c>
      <c r="G85" s="91">
        <f t="shared" si="4"/>
        <v>46</v>
      </c>
      <c r="H85" s="91">
        <f t="shared" si="4"/>
        <v>29</v>
      </c>
      <c r="I85" s="91">
        <f t="shared" si="4"/>
        <v>44</v>
      </c>
      <c r="J85" s="91">
        <f t="shared" si="4"/>
        <v>29</v>
      </c>
      <c r="K85" s="91">
        <f t="shared" si="4"/>
        <v>58</v>
      </c>
      <c r="L85" s="91">
        <f t="shared" si="4"/>
        <v>48</v>
      </c>
      <c r="M85" s="90">
        <f t="shared" si="4"/>
        <v>362</v>
      </c>
    </row>
    <row r="86" spans="1:13">
      <c r="A86" s="44"/>
      <c r="C86" s="78"/>
      <c r="D86" s="78"/>
      <c r="E86" s="78"/>
      <c r="F86" s="78"/>
      <c r="G86" s="78"/>
      <c r="H86" s="78"/>
      <c r="I86" s="78"/>
      <c r="J86" s="78"/>
      <c r="K86" s="78"/>
      <c r="L86" s="78"/>
      <c r="M86" s="76"/>
    </row>
    <row r="87" spans="1:13">
      <c r="A87" s="87" t="s">
        <v>86</v>
      </c>
      <c r="B87" s="88" t="s">
        <v>1</v>
      </c>
      <c r="C87" s="89" t="s">
        <v>2</v>
      </c>
      <c r="D87" s="89" t="s">
        <v>3</v>
      </c>
      <c r="E87" s="89" t="s">
        <v>4</v>
      </c>
      <c r="F87" s="89" t="s">
        <v>5</v>
      </c>
      <c r="G87" s="89" t="s">
        <v>6</v>
      </c>
      <c r="H87" s="89" t="s">
        <v>7</v>
      </c>
      <c r="I87" s="89" t="s">
        <v>8</v>
      </c>
      <c r="J87" s="89" t="s">
        <v>9</v>
      </c>
      <c r="K87" s="89" t="s">
        <v>10</v>
      </c>
      <c r="L87" s="89" t="s">
        <v>11</v>
      </c>
      <c r="M87" s="90" t="s">
        <v>12</v>
      </c>
    </row>
    <row r="88" spans="1:13">
      <c r="A88" t="s">
        <v>87</v>
      </c>
      <c r="B88" s="3">
        <v>9</v>
      </c>
      <c r="C88" s="85"/>
      <c r="D88" s="85"/>
      <c r="E88" s="85"/>
      <c r="F88" s="85">
        <v>1</v>
      </c>
      <c r="G88" s="85"/>
      <c r="H88" s="85">
        <v>1</v>
      </c>
      <c r="I88" s="85">
        <v>1</v>
      </c>
      <c r="J88" s="85"/>
      <c r="K88" s="85"/>
      <c r="L88" s="85"/>
      <c r="M88" s="68">
        <v>3</v>
      </c>
    </row>
    <row r="89" spans="1:13">
      <c r="A89" t="s">
        <v>88</v>
      </c>
      <c r="B89" s="3">
        <v>10</v>
      </c>
      <c r="C89" s="85">
        <v>21</v>
      </c>
      <c r="D89" s="85">
        <v>12</v>
      </c>
      <c r="E89" s="85">
        <v>19</v>
      </c>
      <c r="F89" s="85">
        <v>9</v>
      </c>
      <c r="G89" s="85">
        <v>12</v>
      </c>
      <c r="H89" s="85">
        <v>14</v>
      </c>
      <c r="I89" s="85">
        <v>23</v>
      </c>
      <c r="J89" s="85">
        <v>17</v>
      </c>
      <c r="K89" s="85">
        <v>22</v>
      </c>
      <c r="L89" s="85">
        <v>22</v>
      </c>
      <c r="M89" s="68">
        <v>171</v>
      </c>
    </row>
    <row r="90" spans="1:13">
      <c r="A90" t="s">
        <v>89</v>
      </c>
      <c r="B90" s="3">
        <v>10</v>
      </c>
      <c r="C90" s="85"/>
      <c r="D90" s="85"/>
      <c r="E90" s="85"/>
      <c r="F90" s="85"/>
      <c r="G90" s="85">
        <v>1</v>
      </c>
      <c r="H90" s="85"/>
      <c r="I90" s="85"/>
      <c r="J90" s="85"/>
      <c r="K90" s="85"/>
      <c r="L90" s="85">
        <v>1</v>
      </c>
      <c r="M90" s="68">
        <v>2</v>
      </c>
    </row>
    <row r="91" spans="1:13">
      <c r="A91" t="s">
        <v>90</v>
      </c>
      <c r="B91" s="4">
        <v>11</v>
      </c>
      <c r="C91" s="85">
        <v>16</v>
      </c>
      <c r="D91" s="85">
        <v>9</v>
      </c>
      <c r="E91" s="85">
        <v>12</v>
      </c>
      <c r="F91" s="85">
        <v>6</v>
      </c>
      <c r="G91" s="85">
        <v>33</v>
      </c>
      <c r="H91" s="85">
        <v>14</v>
      </c>
      <c r="I91" s="85">
        <v>20</v>
      </c>
      <c r="J91" s="85">
        <v>9</v>
      </c>
      <c r="K91" s="85">
        <v>35</v>
      </c>
      <c r="L91" s="85">
        <v>25</v>
      </c>
      <c r="M91" s="68">
        <v>179</v>
      </c>
    </row>
    <row r="92" spans="1:13">
      <c r="A92" t="s">
        <v>91</v>
      </c>
      <c r="B92" s="4">
        <v>12</v>
      </c>
      <c r="C92" s="85">
        <v>1</v>
      </c>
      <c r="D92" s="85"/>
      <c r="E92" s="85"/>
      <c r="F92" s="85">
        <v>2</v>
      </c>
      <c r="G92" s="85"/>
      <c r="H92" s="85"/>
      <c r="I92" s="85"/>
      <c r="J92" s="85">
        <v>3</v>
      </c>
      <c r="K92" s="85">
        <v>1</v>
      </c>
      <c r="L92" s="85"/>
      <c r="M92" s="68">
        <v>7</v>
      </c>
    </row>
    <row r="93" spans="1:13">
      <c r="A93" t="s">
        <v>92</v>
      </c>
      <c r="B93" s="3">
        <v>13</v>
      </c>
      <c r="C93" s="85"/>
      <c r="D93" s="85">
        <v>1</v>
      </c>
      <c r="E93" s="85"/>
      <c r="F93" s="85"/>
      <c r="G93" s="85"/>
      <c r="H93" s="85"/>
      <c r="I93" s="85"/>
      <c r="J93" s="85"/>
      <c r="K93" s="85"/>
      <c r="L93" s="85"/>
      <c r="M93" s="68">
        <v>1</v>
      </c>
    </row>
    <row r="94" spans="1:13">
      <c r="A94" s="101"/>
      <c r="B94" s="88" t="s">
        <v>20</v>
      </c>
      <c r="C94" s="90">
        <f>SUM(C88:C93)</f>
        <v>38</v>
      </c>
      <c r="D94" s="91">
        <f>SUM(D88:D93)</f>
        <v>22</v>
      </c>
      <c r="E94" s="91">
        <f t="shared" ref="E94:M94" si="5">SUM(E88:E93)</f>
        <v>31</v>
      </c>
      <c r="F94" s="91">
        <f t="shared" si="5"/>
        <v>18</v>
      </c>
      <c r="G94" s="91">
        <f t="shared" si="5"/>
        <v>46</v>
      </c>
      <c r="H94" s="91">
        <f t="shared" si="5"/>
        <v>29</v>
      </c>
      <c r="I94" s="91">
        <f t="shared" si="5"/>
        <v>44</v>
      </c>
      <c r="J94" s="91">
        <f t="shared" si="5"/>
        <v>29</v>
      </c>
      <c r="K94" s="91">
        <f t="shared" si="5"/>
        <v>58</v>
      </c>
      <c r="L94" s="91">
        <f t="shared" si="5"/>
        <v>48</v>
      </c>
      <c r="M94" s="90">
        <f t="shared" si="5"/>
        <v>363</v>
      </c>
    </row>
    <row r="95" spans="1:13">
      <c r="A95" s="44"/>
      <c r="C95" s="78"/>
      <c r="D95" s="78"/>
      <c r="E95" s="78"/>
      <c r="F95" s="78"/>
      <c r="G95" s="78"/>
      <c r="H95" s="78"/>
      <c r="I95" s="78"/>
      <c r="J95" s="78"/>
      <c r="K95" s="78"/>
      <c r="L95" s="78"/>
      <c r="M95" s="76"/>
    </row>
    <row r="96" spans="1:13">
      <c r="A96" s="87" t="s">
        <v>93</v>
      </c>
      <c r="B96" s="88" t="s">
        <v>1</v>
      </c>
      <c r="C96" s="89" t="s">
        <v>2</v>
      </c>
      <c r="D96" s="89" t="s">
        <v>3</v>
      </c>
      <c r="E96" s="89" t="s">
        <v>4</v>
      </c>
      <c r="F96" s="89" t="s">
        <v>5</v>
      </c>
      <c r="G96" s="89" t="s">
        <v>6</v>
      </c>
      <c r="H96" s="89" t="s">
        <v>7</v>
      </c>
      <c r="I96" s="89" t="s">
        <v>8</v>
      </c>
      <c r="J96" s="89" t="s">
        <v>9</v>
      </c>
      <c r="K96" s="89" t="s">
        <v>10</v>
      </c>
      <c r="L96" s="89" t="s">
        <v>11</v>
      </c>
      <c r="M96" s="90" t="s">
        <v>12</v>
      </c>
    </row>
    <row r="97" spans="1:13">
      <c r="A97" t="s">
        <v>94</v>
      </c>
      <c r="B97" s="3">
        <v>11</v>
      </c>
      <c r="C97" s="85">
        <v>9</v>
      </c>
      <c r="D97" s="85">
        <v>5</v>
      </c>
      <c r="E97" s="85">
        <v>9</v>
      </c>
      <c r="F97" s="85">
        <v>9</v>
      </c>
      <c r="G97" s="85">
        <v>8</v>
      </c>
      <c r="H97" s="85">
        <v>7</v>
      </c>
      <c r="I97" s="85">
        <v>12</v>
      </c>
      <c r="J97" s="85">
        <v>9</v>
      </c>
      <c r="K97" s="85">
        <v>9</v>
      </c>
      <c r="L97" s="85">
        <v>15</v>
      </c>
      <c r="M97" s="68">
        <v>92</v>
      </c>
    </row>
    <row r="98" spans="1:13">
      <c r="A98" t="s">
        <v>95</v>
      </c>
      <c r="B98" s="3">
        <v>12</v>
      </c>
      <c r="C98" s="85">
        <v>1</v>
      </c>
      <c r="D98" s="85">
        <v>1</v>
      </c>
      <c r="E98" s="85">
        <v>2</v>
      </c>
      <c r="F98" s="85">
        <v>2</v>
      </c>
      <c r="G98" s="85"/>
      <c r="H98" s="85"/>
      <c r="I98" s="85"/>
      <c r="J98" s="85">
        <v>3</v>
      </c>
      <c r="K98" s="85">
        <v>7</v>
      </c>
      <c r="L98" s="85">
        <v>6</v>
      </c>
      <c r="M98" s="68">
        <v>22</v>
      </c>
    </row>
    <row r="99" spans="1:13">
      <c r="A99" t="s">
        <v>96</v>
      </c>
      <c r="B99" s="3">
        <v>13</v>
      </c>
      <c r="C99" s="85">
        <v>25</v>
      </c>
      <c r="D99" s="85">
        <v>12</v>
      </c>
      <c r="E99" s="85">
        <v>19</v>
      </c>
      <c r="F99" s="85">
        <v>7</v>
      </c>
      <c r="G99" s="85">
        <v>36</v>
      </c>
      <c r="H99" s="85">
        <v>18</v>
      </c>
      <c r="I99" s="85">
        <v>30</v>
      </c>
      <c r="J99" s="85">
        <v>17</v>
      </c>
      <c r="K99" s="85">
        <v>40</v>
      </c>
      <c r="L99" s="85">
        <v>27</v>
      </c>
      <c r="M99" s="68">
        <v>231</v>
      </c>
    </row>
    <row r="100" spans="1:13">
      <c r="A100" t="s">
        <v>97</v>
      </c>
      <c r="B100" s="4">
        <v>14</v>
      </c>
      <c r="C100" s="85">
        <v>3</v>
      </c>
      <c r="D100" s="85">
        <v>4</v>
      </c>
      <c r="E100" s="85"/>
      <c r="F100" s="85"/>
      <c r="G100" s="85">
        <v>1</v>
      </c>
      <c r="H100" s="85">
        <v>4</v>
      </c>
      <c r="I100" s="85">
        <v>2</v>
      </c>
      <c r="J100" s="85"/>
      <c r="K100" s="85">
        <v>2</v>
      </c>
      <c r="L100" s="85"/>
      <c r="M100" s="68">
        <v>16</v>
      </c>
    </row>
    <row r="101" spans="1:13">
      <c r="A101" t="s">
        <v>98</v>
      </c>
      <c r="B101" s="4">
        <v>15</v>
      </c>
      <c r="C101" s="85"/>
      <c r="D101" s="85"/>
      <c r="E101" s="85"/>
      <c r="F101" s="85"/>
      <c r="G101" s="85">
        <v>1</v>
      </c>
      <c r="H101" s="85"/>
      <c r="I101" s="85"/>
      <c r="J101" s="85"/>
      <c r="K101" s="85"/>
      <c r="L101" s="85"/>
      <c r="M101" s="68">
        <v>1</v>
      </c>
    </row>
    <row r="102" spans="1:13">
      <c r="A102" s="101"/>
      <c r="B102" s="88" t="s">
        <v>20</v>
      </c>
      <c r="C102" s="90">
        <f>SUM(C97:C101)</f>
        <v>38</v>
      </c>
      <c r="D102" s="91">
        <f>SUM(D97:D101)</f>
        <v>22</v>
      </c>
      <c r="E102" s="91">
        <f t="shared" ref="E102:M102" si="6">SUM(E97:E101)</f>
        <v>30</v>
      </c>
      <c r="F102" s="91">
        <f t="shared" si="6"/>
        <v>18</v>
      </c>
      <c r="G102" s="91">
        <f t="shared" si="6"/>
        <v>46</v>
      </c>
      <c r="H102" s="91">
        <f t="shared" si="6"/>
        <v>29</v>
      </c>
      <c r="I102" s="91">
        <f t="shared" si="6"/>
        <v>44</v>
      </c>
      <c r="J102" s="91">
        <f t="shared" si="6"/>
        <v>29</v>
      </c>
      <c r="K102" s="91">
        <f t="shared" si="6"/>
        <v>58</v>
      </c>
      <c r="L102" s="91">
        <f t="shared" si="6"/>
        <v>48</v>
      </c>
      <c r="M102" s="90">
        <f t="shared" si="6"/>
        <v>362</v>
      </c>
    </row>
    <row r="103" spans="1:13">
      <c r="A103" s="44"/>
      <c r="C103" s="78"/>
      <c r="D103" s="78"/>
      <c r="E103" s="78"/>
      <c r="F103" s="78"/>
      <c r="G103" s="78"/>
      <c r="H103" s="78"/>
      <c r="I103" s="78"/>
      <c r="J103" s="78"/>
      <c r="K103" s="78"/>
      <c r="L103" s="78"/>
      <c r="M103" s="76"/>
    </row>
    <row r="104" spans="1:13">
      <c r="A104" s="87" t="s">
        <v>99</v>
      </c>
      <c r="B104" s="88" t="s">
        <v>1</v>
      </c>
      <c r="C104" s="89" t="s">
        <v>2</v>
      </c>
      <c r="D104" s="89" t="s">
        <v>3</v>
      </c>
      <c r="E104" s="89" t="s">
        <v>4</v>
      </c>
      <c r="F104" s="89" t="s">
        <v>5</v>
      </c>
      <c r="G104" s="89" t="s">
        <v>6</v>
      </c>
      <c r="H104" s="89" t="s">
        <v>7</v>
      </c>
      <c r="I104" s="89" t="s">
        <v>8</v>
      </c>
      <c r="J104" s="89" t="s">
        <v>9</v>
      </c>
      <c r="K104" s="89" t="s">
        <v>10</v>
      </c>
      <c r="L104" s="89" t="s">
        <v>11</v>
      </c>
      <c r="M104" s="90" t="s">
        <v>12</v>
      </c>
    </row>
    <row r="105" spans="1:13">
      <c r="A105" t="s">
        <v>100</v>
      </c>
      <c r="B105" s="3">
        <v>11</v>
      </c>
      <c r="C105" s="85"/>
      <c r="D105" s="85"/>
      <c r="E105" s="85"/>
      <c r="F105" s="85"/>
      <c r="G105" s="85">
        <v>1</v>
      </c>
      <c r="H105" s="85"/>
      <c r="I105" s="85"/>
      <c r="J105" s="85"/>
      <c r="K105" s="85"/>
      <c r="L105" s="85"/>
      <c r="M105" s="68">
        <v>1</v>
      </c>
    </row>
    <row r="106" spans="1:13">
      <c r="A106" t="s">
        <v>101</v>
      </c>
      <c r="B106" s="3">
        <v>12</v>
      </c>
      <c r="C106" s="85">
        <v>1</v>
      </c>
      <c r="D106" s="85">
        <v>1</v>
      </c>
      <c r="E106" s="85">
        <v>2</v>
      </c>
      <c r="F106" s="85">
        <v>1</v>
      </c>
      <c r="G106" s="85">
        <v>1</v>
      </c>
      <c r="H106" s="85"/>
      <c r="I106" s="85">
        <v>2</v>
      </c>
      <c r="J106" s="85">
        <v>2</v>
      </c>
      <c r="K106" s="85">
        <v>2</v>
      </c>
      <c r="L106" s="85">
        <v>3</v>
      </c>
      <c r="M106" s="68">
        <v>15</v>
      </c>
    </row>
    <row r="107" spans="1:13">
      <c r="A107" t="s">
        <v>102</v>
      </c>
      <c r="B107" s="3">
        <v>13</v>
      </c>
      <c r="C107" s="85">
        <v>30</v>
      </c>
      <c r="D107" s="85">
        <v>16</v>
      </c>
      <c r="E107" s="85">
        <v>23</v>
      </c>
      <c r="F107" s="85">
        <v>15</v>
      </c>
      <c r="G107" s="85">
        <v>39</v>
      </c>
      <c r="H107" s="85">
        <v>27</v>
      </c>
      <c r="I107" s="85">
        <v>35</v>
      </c>
      <c r="J107" s="85">
        <v>21</v>
      </c>
      <c r="K107" s="85">
        <v>37</v>
      </c>
      <c r="L107" s="85">
        <v>33</v>
      </c>
      <c r="M107" s="68">
        <v>276</v>
      </c>
    </row>
    <row r="108" spans="1:13">
      <c r="A108" t="s">
        <v>103</v>
      </c>
      <c r="B108" s="4">
        <v>13</v>
      </c>
      <c r="C108" s="85">
        <v>6</v>
      </c>
      <c r="D108" s="85">
        <v>1</v>
      </c>
      <c r="E108" s="85">
        <v>1</v>
      </c>
      <c r="F108" s="85"/>
      <c r="G108" s="85">
        <v>1</v>
      </c>
      <c r="H108" s="85"/>
      <c r="I108" s="85">
        <v>1</v>
      </c>
      <c r="J108" s="85">
        <v>1</v>
      </c>
      <c r="K108" s="85">
        <v>2</v>
      </c>
      <c r="L108" s="85">
        <v>1</v>
      </c>
      <c r="M108" s="68">
        <v>14</v>
      </c>
    </row>
    <row r="109" spans="1:13">
      <c r="A109" t="s">
        <v>104</v>
      </c>
      <c r="B109" s="4">
        <v>14</v>
      </c>
      <c r="C109" s="85">
        <v>1</v>
      </c>
      <c r="D109" s="85">
        <v>3</v>
      </c>
      <c r="E109" s="85">
        <v>2</v>
      </c>
      <c r="F109" s="85">
        <v>2</v>
      </c>
      <c r="G109" s="85">
        <v>4</v>
      </c>
      <c r="H109" s="85">
        <v>2</v>
      </c>
      <c r="I109" s="85">
        <v>5</v>
      </c>
      <c r="J109" s="85">
        <v>3</v>
      </c>
      <c r="K109" s="85">
        <v>16</v>
      </c>
      <c r="L109" s="85">
        <v>6</v>
      </c>
      <c r="M109" s="68">
        <v>44</v>
      </c>
    </row>
    <row r="110" spans="1:13">
      <c r="A110" t="s">
        <v>105</v>
      </c>
      <c r="B110" s="3">
        <v>14</v>
      </c>
      <c r="C110" s="85"/>
      <c r="D110" s="85"/>
      <c r="E110" s="85"/>
      <c r="F110" s="85"/>
      <c r="G110" s="85"/>
      <c r="H110" s="85"/>
      <c r="I110" s="85">
        <v>1</v>
      </c>
      <c r="J110" s="85"/>
      <c r="K110" s="85">
        <v>1</v>
      </c>
      <c r="L110" s="85"/>
      <c r="M110" s="68">
        <v>2</v>
      </c>
    </row>
    <row r="111" spans="1:13">
      <c r="A111" t="s">
        <v>106</v>
      </c>
      <c r="B111" s="3">
        <v>15</v>
      </c>
      <c r="C111" s="85"/>
      <c r="D111" s="85">
        <v>1</v>
      </c>
      <c r="E111" s="85">
        <v>2</v>
      </c>
      <c r="F111" s="85"/>
      <c r="G111" s="85"/>
      <c r="H111" s="85"/>
      <c r="I111" s="85"/>
      <c r="J111" s="85">
        <v>2</v>
      </c>
      <c r="K111" s="85"/>
      <c r="L111" s="85">
        <v>5</v>
      </c>
      <c r="M111" s="68">
        <v>10</v>
      </c>
    </row>
    <row r="112" spans="1:13">
      <c r="A112" s="101"/>
      <c r="B112" s="88" t="s">
        <v>20</v>
      </c>
      <c r="C112" s="90">
        <f>SUM(C105:C111)</f>
        <v>38</v>
      </c>
      <c r="D112" s="91">
        <f t="shared" ref="D112:J112" si="7">SUM(D105:D111)</f>
        <v>22</v>
      </c>
      <c r="E112" s="91">
        <f t="shared" si="7"/>
        <v>30</v>
      </c>
      <c r="F112" s="91">
        <f t="shared" si="7"/>
        <v>18</v>
      </c>
      <c r="G112" s="91">
        <f t="shared" si="7"/>
        <v>46</v>
      </c>
      <c r="H112" s="91">
        <f t="shared" si="7"/>
        <v>29</v>
      </c>
      <c r="I112" s="91">
        <f t="shared" si="7"/>
        <v>44</v>
      </c>
      <c r="J112" s="91">
        <f t="shared" si="7"/>
        <v>29</v>
      </c>
      <c r="K112" s="91">
        <f>SUM(K105:K111)</f>
        <v>58</v>
      </c>
      <c r="L112" s="91">
        <f>SUM(L105:L111)</f>
        <v>48</v>
      </c>
      <c r="M112" s="90">
        <f>SUM(M105:M111)</f>
        <v>362</v>
      </c>
    </row>
    <row r="113" spans="1:13">
      <c r="A113" s="44"/>
      <c r="C113" s="78"/>
      <c r="D113" s="78"/>
      <c r="E113" s="78"/>
      <c r="F113" s="78"/>
      <c r="G113" s="78"/>
      <c r="H113" s="78"/>
      <c r="I113" s="78"/>
      <c r="J113" s="78"/>
      <c r="K113" s="78"/>
      <c r="L113" s="78"/>
      <c r="M113" s="76"/>
    </row>
    <row r="114" spans="1:13">
      <c r="A114" s="87" t="s">
        <v>107</v>
      </c>
      <c r="B114" s="88" t="s">
        <v>1</v>
      </c>
      <c r="C114" s="89" t="s">
        <v>2</v>
      </c>
      <c r="D114" s="89" t="s">
        <v>3</v>
      </c>
      <c r="E114" s="89" t="s">
        <v>4</v>
      </c>
      <c r="F114" s="89" t="s">
        <v>5</v>
      </c>
      <c r="G114" s="89" t="s">
        <v>6</v>
      </c>
      <c r="H114" s="89" t="s">
        <v>7</v>
      </c>
      <c r="I114" s="89" t="s">
        <v>8</v>
      </c>
      <c r="J114" s="89" t="s">
        <v>9</v>
      </c>
      <c r="K114" s="89" t="s">
        <v>10</v>
      </c>
      <c r="L114" s="89" t="s">
        <v>11</v>
      </c>
      <c r="M114" s="90" t="s">
        <v>12</v>
      </c>
    </row>
    <row r="115" spans="1:13">
      <c r="A115" t="s">
        <v>108</v>
      </c>
      <c r="B115" s="3">
        <v>13</v>
      </c>
      <c r="C115" s="85"/>
      <c r="D115" s="85"/>
      <c r="E115" s="85"/>
      <c r="F115" s="85"/>
      <c r="G115" s="85"/>
      <c r="H115" s="85"/>
      <c r="I115" s="85"/>
      <c r="J115" s="85">
        <v>1</v>
      </c>
      <c r="K115" s="85"/>
      <c r="L115" s="85"/>
      <c r="M115" s="68">
        <v>1</v>
      </c>
    </row>
    <row r="116" spans="1:13">
      <c r="A116" t="s">
        <v>109</v>
      </c>
      <c r="B116" s="3">
        <v>14</v>
      </c>
      <c r="C116" s="85">
        <v>8</v>
      </c>
      <c r="D116" s="85">
        <v>3</v>
      </c>
      <c r="E116" s="85">
        <v>4</v>
      </c>
      <c r="F116" s="85">
        <v>4</v>
      </c>
      <c r="G116" s="85">
        <v>6</v>
      </c>
      <c r="H116" s="85">
        <v>4</v>
      </c>
      <c r="I116" s="85">
        <v>9</v>
      </c>
      <c r="J116" s="85">
        <v>6</v>
      </c>
      <c r="K116" s="85">
        <v>12</v>
      </c>
      <c r="L116" s="85">
        <v>9</v>
      </c>
      <c r="M116" s="68">
        <v>65</v>
      </c>
    </row>
    <row r="117" spans="1:13">
      <c r="A117" t="s">
        <v>110</v>
      </c>
      <c r="B117" s="3">
        <v>15</v>
      </c>
      <c r="C117" s="85">
        <v>26</v>
      </c>
      <c r="D117" s="85">
        <v>16</v>
      </c>
      <c r="E117" s="85">
        <v>18</v>
      </c>
      <c r="F117" s="85">
        <v>9</v>
      </c>
      <c r="G117" s="85">
        <v>35</v>
      </c>
      <c r="H117" s="85">
        <v>20</v>
      </c>
      <c r="I117" s="85">
        <v>27</v>
      </c>
      <c r="J117" s="85">
        <v>17</v>
      </c>
      <c r="K117" s="85">
        <v>41</v>
      </c>
      <c r="L117" s="85">
        <v>27</v>
      </c>
      <c r="M117" s="68">
        <v>236</v>
      </c>
    </row>
    <row r="118" spans="1:13">
      <c r="A118" t="s">
        <v>111</v>
      </c>
      <c r="B118" s="4">
        <v>16</v>
      </c>
      <c r="C118" s="85">
        <v>3</v>
      </c>
      <c r="D118" s="85">
        <v>3</v>
      </c>
      <c r="E118" s="85">
        <v>8</v>
      </c>
      <c r="F118" s="85">
        <v>5</v>
      </c>
      <c r="G118" s="85">
        <v>5</v>
      </c>
      <c r="H118" s="85">
        <v>5</v>
      </c>
      <c r="I118" s="85">
        <v>8</v>
      </c>
      <c r="J118" s="85">
        <v>5</v>
      </c>
      <c r="K118" s="85">
        <v>5</v>
      </c>
      <c r="L118" s="85">
        <v>12</v>
      </c>
      <c r="M118" s="68">
        <v>59</v>
      </c>
    </row>
    <row r="119" spans="1:13">
      <c r="A119" t="s">
        <v>112</v>
      </c>
      <c r="B119" s="4">
        <v>17</v>
      </c>
      <c r="C119" s="85">
        <v>1</v>
      </c>
      <c r="D119" s="85"/>
      <c r="E119" s="85"/>
      <c r="F119" s="85"/>
      <c r="G119" s="85"/>
      <c r="H119" s="85"/>
      <c r="I119" s="85"/>
      <c r="J119" s="85"/>
      <c r="K119" s="85"/>
      <c r="L119" s="85"/>
      <c r="M119" s="68">
        <v>1</v>
      </c>
    </row>
    <row r="120" spans="1:13">
      <c r="A120" s="101"/>
      <c r="B120" s="88" t="s">
        <v>20</v>
      </c>
      <c r="C120" s="90">
        <f>SUM(C115:C119)</f>
        <v>38</v>
      </c>
      <c r="D120" s="91">
        <f>SUM(D115:D119)</f>
        <v>22</v>
      </c>
      <c r="E120" s="91">
        <f t="shared" ref="E120:M120" si="8">SUM(E115:E119)</f>
        <v>30</v>
      </c>
      <c r="F120" s="91">
        <f t="shared" si="8"/>
        <v>18</v>
      </c>
      <c r="G120" s="91">
        <f t="shared" si="8"/>
        <v>46</v>
      </c>
      <c r="H120" s="91">
        <f t="shared" si="8"/>
        <v>29</v>
      </c>
      <c r="I120" s="91">
        <f t="shared" si="8"/>
        <v>44</v>
      </c>
      <c r="J120" s="91">
        <f t="shared" si="8"/>
        <v>29</v>
      </c>
      <c r="K120" s="91">
        <f t="shared" si="8"/>
        <v>58</v>
      </c>
      <c r="L120" s="91">
        <f t="shared" si="8"/>
        <v>48</v>
      </c>
      <c r="M120" s="90">
        <f t="shared" si="8"/>
        <v>362</v>
      </c>
    </row>
    <row r="121" spans="1:13">
      <c r="A121" s="44"/>
      <c r="C121" s="78"/>
      <c r="D121" s="78"/>
      <c r="E121" s="78"/>
      <c r="F121" s="78"/>
      <c r="G121" s="78"/>
      <c r="H121" s="78"/>
      <c r="I121" s="78"/>
      <c r="J121" s="78"/>
      <c r="K121" s="78"/>
      <c r="L121" s="78"/>
      <c r="M121" s="76"/>
    </row>
    <row r="122" spans="1:13">
      <c r="A122" s="87" t="s">
        <v>113</v>
      </c>
      <c r="B122" s="88" t="s">
        <v>1</v>
      </c>
      <c r="C122" s="89" t="s">
        <v>2</v>
      </c>
      <c r="D122" s="89" t="s">
        <v>3</v>
      </c>
      <c r="E122" s="89" t="s">
        <v>4</v>
      </c>
      <c r="F122" s="89" t="s">
        <v>5</v>
      </c>
      <c r="G122" s="89" t="s">
        <v>6</v>
      </c>
      <c r="H122" s="89" t="s">
        <v>7</v>
      </c>
      <c r="I122" s="89" t="s">
        <v>8</v>
      </c>
      <c r="J122" s="89" t="s">
        <v>9</v>
      </c>
      <c r="K122" s="89" t="s">
        <v>10</v>
      </c>
      <c r="L122" s="89" t="s">
        <v>11</v>
      </c>
      <c r="M122" s="90" t="s">
        <v>12</v>
      </c>
    </row>
    <row r="123" spans="1:13">
      <c r="A123" t="s">
        <v>114</v>
      </c>
      <c r="B123" s="3">
        <v>8</v>
      </c>
      <c r="C123" s="85"/>
      <c r="D123" s="85"/>
      <c r="E123" s="85">
        <v>1</v>
      </c>
      <c r="F123" s="85"/>
      <c r="G123" s="85"/>
      <c r="H123" s="85"/>
      <c r="I123" s="85"/>
      <c r="J123" s="85"/>
      <c r="K123" s="85"/>
      <c r="L123" s="85"/>
      <c r="M123" s="68">
        <v>1</v>
      </c>
    </row>
    <row r="124" spans="1:13">
      <c r="A124" t="s">
        <v>115</v>
      </c>
      <c r="B124" s="3">
        <v>9</v>
      </c>
      <c r="C124" s="85">
        <v>1</v>
      </c>
      <c r="D124" s="85"/>
      <c r="E124" s="85">
        <v>1</v>
      </c>
      <c r="F124" s="85">
        <v>1</v>
      </c>
      <c r="G124" s="85">
        <v>2</v>
      </c>
      <c r="H124" s="85"/>
      <c r="I124" s="85">
        <v>2</v>
      </c>
      <c r="J124" s="85">
        <v>2</v>
      </c>
      <c r="K124" s="85">
        <v>2</v>
      </c>
      <c r="L124" s="85">
        <v>2</v>
      </c>
      <c r="M124" s="68">
        <v>13</v>
      </c>
    </row>
    <row r="125" spans="1:13">
      <c r="A125" t="s">
        <v>116</v>
      </c>
      <c r="B125" s="3">
        <v>10</v>
      </c>
      <c r="C125" s="85">
        <v>3</v>
      </c>
      <c r="D125" s="85">
        <v>5</v>
      </c>
      <c r="E125" s="85">
        <v>8</v>
      </c>
      <c r="F125" s="85">
        <v>9</v>
      </c>
      <c r="G125" s="85">
        <v>5</v>
      </c>
      <c r="H125" s="85">
        <v>7</v>
      </c>
      <c r="I125" s="85">
        <v>9</v>
      </c>
      <c r="J125" s="85">
        <v>9</v>
      </c>
      <c r="K125" s="85">
        <v>9</v>
      </c>
      <c r="L125" s="85">
        <v>18</v>
      </c>
      <c r="M125" s="68">
        <v>82</v>
      </c>
    </row>
    <row r="126" spans="1:13">
      <c r="A126" t="s">
        <v>117</v>
      </c>
      <c r="B126" s="4">
        <v>10</v>
      </c>
      <c r="C126" s="85"/>
      <c r="D126" s="85"/>
      <c r="E126" s="85"/>
      <c r="F126" s="85"/>
      <c r="G126" s="85"/>
      <c r="H126" s="85"/>
      <c r="I126" s="85"/>
      <c r="J126" s="85"/>
      <c r="K126" s="85">
        <v>1</v>
      </c>
      <c r="L126" s="85">
        <v>1</v>
      </c>
      <c r="M126" s="68">
        <v>2</v>
      </c>
    </row>
    <row r="127" spans="1:13">
      <c r="A127" t="s">
        <v>118</v>
      </c>
      <c r="B127" s="4">
        <v>11</v>
      </c>
      <c r="C127" s="85">
        <v>8</v>
      </c>
      <c r="D127" s="85">
        <v>2</v>
      </c>
      <c r="E127" s="85">
        <v>2</v>
      </c>
      <c r="F127" s="85">
        <v>1</v>
      </c>
      <c r="G127" s="85">
        <v>2</v>
      </c>
      <c r="H127" s="85"/>
      <c r="I127" s="85">
        <v>3</v>
      </c>
      <c r="J127" s="85">
        <v>2</v>
      </c>
      <c r="K127" s="85">
        <v>3</v>
      </c>
      <c r="L127" s="85">
        <v>2</v>
      </c>
      <c r="M127" s="68">
        <v>25</v>
      </c>
    </row>
    <row r="128" spans="1:13">
      <c r="A128" t="s">
        <v>119</v>
      </c>
      <c r="B128" s="3">
        <v>12</v>
      </c>
      <c r="C128" s="85">
        <v>25</v>
      </c>
      <c r="D128" s="85">
        <v>15</v>
      </c>
      <c r="E128" s="85">
        <v>17</v>
      </c>
      <c r="F128" s="85">
        <v>7</v>
      </c>
      <c r="G128" s="85">
        <v>35</v>
      </c>
      <c r="H128" s="85">
        <v>22</v>
      </c>
      <c r="I128" s="85">
        <v>30</v>
      </c>
      <c r="J128" s="85">
        <v>13</v>
      </c>
      <c r="K128" s="85">
        <v>40</v>
      </c>
      <c r="L128" s="85">
        <v>23</v>
      </c>
      <c r="M128" s="68">
        <v>227</v>
      </c>
    </row>
    <row r="129" spans="1:13">
      <c r="A129" t="s">
        <v>120</v>
      </c>
      <c r="B129" s="3">
        <v>13</v>
      </c>
      <c r="C129" s="85">
        <v>1</v>
      </c>
      <c r="D129" s="85"/>
      <c r="E129" s="85">
        <v>1</v>
      </c>
      <c r="F129" s="85"/>
      <c r="G129" s="85">
        <v>2</v>
      </c>
      <c r="H129" s="85"/>
      <c r="I129" s="85"/>
      <c r="J129" s="85">
        <v>3</v>
      </c>
      <c r="K129" s="85">
        <v>3</v>
      </c>
      <c r="L129" s="85">
        <v>2</v>
      </c>
      <c r="M129" s="68">
        <v>12</v>
      </c>
    </row>
    <row r="130" spans="1:13">
      <c r="A130" s="101"/>
      <c r="B130" s="88" t="s">
        <v>20</v>
      </c>
      <c r="C130" s="90">
        <f t="shared" ref="C130:M130" si="9">SUM(C123:C129)</f>
        <v>38</v>
      </c>
      <c r="D130" s="91">
        <f t="shared" si="9"/>
        <v>22</v>
      </c>
      <c r="E130" s="91">
        <f t="shared" si="9"/>
        <v>30</v>
      </c>
      <c r="F130" s="91">
        <f t="shared" si="9"/>
        <v>18</v>
      </c>
      <c r="G130" s="91">
        <f t="shared" si="9"/>
        <v>46</v>
      </c>
      <c r="H130" s="91">
        <f t="shared" si="9"/>
        <v>29</v>
      </c>
      <c r="I130" s="91">
        <f t="shared" si="9"/>
        <v>44</v>
      </c>
      <c r="J130" s="91">
        <f t="shared" si="9"/>
        <v>29</v>
      </c>
      <c r="K130" s="91">
        <f t="shared" si="9"/>
        <v>58</v>
      </c>
      <c r="L130" s="91">
        <f t="shared" si="9"/>
        <v>48</v>
      </c>
      <c r="M130" s="90">
        <f t="shared" si="9"/>
        <v>362</v>
      </c>
    </row>
    <row r="131" spans="1:13">
      <c r="A131" s="44"/>
      <c r="C131" s="78"/>
      <c r="D131" s="78"/>
      <c r="E131" s="78"/>
      <c r="F131" s="78"/>
      <c r="G131" s="78"/>
      <c r="H131" s="78"/>
      <c r="I131" s="78"/>
      <c r="J131" s="78"/>
      <c r="K131" s="78"/>
      <c r="L131" s="78"/>
      <c r="M131" s="76"/>
    </row>
    <row r="132" spans="1:13">
      <c r="A132" s="87" t="s">
        <v>121</v>
      </c>
      <c r="B132" s="88" t="s">
        <v>1</v>
      </c>
      <c r="C132" s="89" t="s">
        <v>2</v>
      </c>
      <c r="D132" s="89" t="s">
        <v>3</v>
      </c>
      <c r="E132" s="89" t="s">
        <v>4</v>
      </c>
      <c r="F132" s="89" t="s">
        <v>5</v>
      </c>
      <c r="G132" s="89" t="s">
        <v>6</v>
      </c>
      <c r="H132" s="89" t="s">
        <v>7</v>
      </c>
      <c r="I132" s="89" t="s">
        <v>8</v>
      </c>
      <c r="J132" s="89" t="s">
        <v>9</v>
      </c>
      <c r="K132" s="89" t="s">
        <v>10</v>
      </c>
      <c r="L132" s="89" t="s">
        <v>11</v>
      </c>
      <c r="M132" s="90" t="s">
        <v>12</v>
      </c>
    </row>
    <row r="133" spans="1:13">
      <c r="A133" t="s">
        <v>122</v>
      </c>
      <c r="B133" s="3">
        <v>10</v>
      </c>
      <c r="C133" s="85">
        <v>5</v>
      </c>
      <c r="D133" s="85">
        <v>2</v>
      </c>
      <c r="E133" s="85">
        <v>1</v>
      </c>
      <c r="F133" s="85">
        <v>1</v>
      </c>
      <c r="G133" s="85">
        <v>3</v>
      </c>
      <c r="H133" s="85">
        <v>2</v>
      </c>
      <c r="I133" s="85">
        <v>2</v>
      </c>
      <c r="J133" s="85">
        <v>1</v>
      </c>
      <c r="K133" s="85">
        <v>4</v>
      </c>
      <c r="L133" s="85">
        <v>2</v>
      </c>
      <c r="M133" s="68">
        <v>23</v>
      </c>
    </row>
    <row r="134" spans="1:13">
      <c r="A134" t="s">
        <v>123</v>
      </c>
      <c r="B134" s="3">
        <v>11</v>
      </c>
      <c r="C134" s="85">
        <v>9</v>
      </c>
      <c r="D134" s="85">
        <v>8</v>
      </c>
      <c r="E134" s="85">
        <v>9</v>
      </c>
      <c r="F134" s="85">
        <v>10</v>
      </c>
      <c r="G134" s="85">
        <v>10</v>
      </c>
      <c r="H134" s="85">
        <v>10</v>
      </c>
      <c r="I134" s="85">
        <v>21</v>
      </c>
      <c r="J134" s="85">
        <v>8</v>
      </c>
      <c r="K134" s="85">
        <v>18</v>
      </c>
      <c r="L134" s="85">
        <v>17</v>
      </c>
      <c r="M134" s="68">
        <v>120</v>
      </c>
    </row>
    <row r="135" spans="1:13">
      <c r="A135" t="s">
        <v>124</v>
      </c>
      <c r="B135" s="3">
        <v>12</v>
      </c>
      <c r="C135" s="85">
        <v>16</v>
      </c>
      <c r="D135" s="85">
        <v>10</v>
      </c>
      <c r="E135" s="85">
        <v>13</v>
      </c>
      <c r="F135" s="85">
        <v>5</v>
      </c>
      <c r="G135" s="85">
        <v>25</v>
      </c>
      <c r="H135" s="85">
        <v>14</v>
      </c>
      <c r="I135" s="85">
        <v>19</v>
      </c>
      <c r="J135" s="85">
        <v>14</v>
      </c>
      <c r="K135" s="85">
        <v>26</v>
      </c>
      <c r="L135" s="85">
        <v>26</v>
      </c>
      <c r="M135" s="68">
        <v>168</v>
      </c>
    </row>
    <row r="136" spans="1:13">
      <c r="A136" t="s">
        <v>125</v>
      </c>
      <c r="B136" s="4">
        <v>13</v>
      </c>
      <c r="C136" s="85">
        <v>7</v>
      </c>
      <c r="D136" s="85">
        <v>2</v>
      </c>
      <c r="E136" s="85">
        <v>5</v>
      </c>
      <c r="F136" s="85">
        <v>2</v>
      </c>
      <c r="G136" s="85">
        <v>9</v>
      </c>
      <c r="H136" s="85">
        <v>3</v>
      </c>
      <c r="I136" s="85">
        <v>2</v>
      </c>
      <c r="J136" s="85">
        <v>7</v>
      </c>
      <c r="K136" s="85">
        <v>9</v>
      </c>
      <c r="L136" s="85">
        <v>3</v>
      </c>
      <c r="M136" s="68">
        <v>49</v>
      </c>
    </row>
    <row r="137" spans="1:13">
      <c r="A137" t="s">
        <v>126</v>
      </c>
      <c r="B137" s="4">
        <v>14</v>
      </c>
      <c r="C137" s="85">
        <v>1</v>
      </c>
      <c r="D137" s="85"/>
      <c r="E137" s="85">
        <v>2</v>
      </c>
      <c r="F137" s="85"/>
      <c r="G137" s="85"/>
      <c r="H137" s="85"/>
      <c r="I137" s="85"/>
      <c r="J137" s="85"/>
      <c r="K137" s="85">
        <v>1</v>
      </c>
      <c r="L137" s="85"/>
      <c r="M137" s="68">
        <v>4</v>
      </c>
    </row>
    <row r="138" spans="1:13">
      <c r="A138" s="101"/>
      <c r="B138" s="88" t="s">
        <v>20</v>
      </c>
      <c r="C138" s="90">
        <f>SUM(C133:C137)</f>
        <v>38</v>
      </c>
      <c r="D138" s="91">
        <f>SUM(D133:D137)</f>
        <v>22</v>
      </c>
      <c r="E138" s="91">
        <f t="shared" ref="E138:M138" si="10">SUM(E133:E137)</f>
        <v>30</v>
      </c>
      <c r="F138" s="91">
        <f t="shared" si="10"/>
        <v>18</v>
      </c>
      <c r="G138" s="91">
        <f t="shared" si="10"/>
        <v>47</v>
      </c>
      <c r="H138" s="91">
        <f t="shared" si="10"/>
        <v>29</v>
      </c>
      <c r="I138" s="91">
        <f t="shared" si="10"/>
        <v>44</v>
      </c>
      <c r="J138" s="91">
        <f t="shared" si="10"/>
        <v>30</v>
      </c>
      <c r="K138" s="91">
        <f t="shared" si="10"/>
        <v>58</v>
      </c>
      <c r="L138" s="91">
        <f t="shared" si="10"/>
        <v>48</v>
      </c>
      <c r="M138" s="90">
        <f t="shared" si="10"/>
        <v>364</v>
      </c>
    </row>
    <row r="139" spans="1:13">
      <c r="A139" s="44"/>
      <c r="C139" s="78"/>
      <c r="D139" s="78"/>
      <c r="E139" s="78"/>
      <c r="F139" s="78"/>
      <c r="G139" s="78"/>
      <c r="H139" s="78"/>
      <c r="I139" s="78"/>
      <c r="J139" s="78"/>
      <c r="K139" s="78"/>
      <c r="L139" s="78"/>
      <c r="M139" s="76"/>
    </row>
    <row r="140" spans="1:13">
      <c r="A140" s="87" t="s">
        <v>127</v>
      </c>
      <c r="B140" s="88" t="s">
        <v>1</v>
      </c>
      <c r="C140" s="89" t="s">
        <v>2</v>
      </c>
      <c r="D140" s="89" t="s">
        <v>3</v>
      </c>
      <c r="E140" s="89" t="s">
        <v>4</v>
      </c>
      <c r="F140" s="89" t="s">
        <v>5</v>
      </c>
      <c r="G140" s="89" t="s">
        <v>6</v>
      </c>
      <c r="H140" s="89" t="s">
        <v>7</v>
      </c>
      <c r="I140" s="89" t="s">
        <v>8</v>
      </c>
      <c r="J140" s="89" t="s">
        <v>9</v>
      </c>
      <c r="K140" s="89" t="s">
        <v>10</v>
      </c>
      <c r="L140" s="89" t="s">
        <v>11</v>
      </c>
      <c r="M140" s="90" t="s">
        <v>12</v>
      </c>
    </row>
    <row r="141" spans="1:13">
      <c r="A141" t="s">
        <v>128</v>
      </c>
      <c r="B141" s="3">
        <v>17</v>
      </c>
      <c r="C141" s="85"/>
      <c r="D141" s="85"/>
      <c r="E141" s="85"/>
      <c r="F141" s="85">
        <v>1</v>
      </c>
      <c r="G141" s="85"/>
      <c r="H141" s="85"/>
      <c r="I141" s="85"/>
      <c r="J141" s="85"/>
      <c r="K141" s="85"/>
      <c r="L141" s="85"/>
      <c r="M141" s="68">
        <v>1</v>
      </c>
    </row>
    <row r="142" spans="1:13">
      <c r="A142" t="s">
        <v>129</v>
      </c>
      <c r="B142" s="3">
        <v>17</v>
      </c>
      <c r="C142" s="85"/>
      <c r="D142" s="85"/>
      <c r="E142" s="85"/>
      <c r="F142" s="85"/>
      <c r="G142" s="85">
        <v>1</v>
      </c>
      <c r="H142" s="85"/>
      <c r="I142" s="85"/>
      <c r="J142" s="85"/>
      <c r="K142" s="85"/>
      <c r="L142" s="85"/>
      <c r="M142" s="68">
        <v>1</v>
      </c>
    </row>
    <row r="143" spans="1:13">
      <c r="A143" t="s">
        <v>130</v>
      </c>
      <c r="B143" s="3">
        <v>17</v>
      </c>
      <c r="C143" s="85"/>
      <c r="D143" s="85"/>
      <c r="E143" s="85"/>
      <c r="F143" s="85"/>
      <c r="G143" s="85">
        <v>1</v>
      </c>
      <c r="H143" s="85"/>
      <c r="I143" s="85"/>
      <c r="J143" s="85"/>
      <c r="K143" s="85"/>
      <c r="L143" s="85"/>
      <c r="M143" s="68">
        <v>1</v>
      </c>
    </row>
    <row r="144" spans="1:13">
      <c r="A144" t="s">
        <v>131</v>
      </c>
      <c r="B144" s="4">
        <v>18</v>
      </c>
      <c r="C144" s="85">
        <v>1</v>
      </c>
      <c r="D144" s="85">
        <v>5</v>
      </c>
      <c r="E144" s="85">
        <v>1</v>
      </c>
      <c r="F144" s="85">
        <v>2</v>
      </c>
      <c r="G144" s="85">
        <v>2</v>
      </c>
      <c r="H144" s="85">
        <v>1</v>
      </c>
      <c r="I144" s="85">
        <v>1</v>
      </c>
      <c r="J144" s="85">
        <v>1</v>
      </c>
      <c r="K144" s="85">
        <v>6</v>
      </c>
      <c r="L144" s="85">
        <v>1</v>
      </c>
      <c r="M144" s="68">
        <v>21</v>
      </c>
    </row>
    <row r="145" spans="1:13">
      <c r="A145" t="s">
        <v>132</v>
      </c>
      <c r="B145" s="4">
        <v>18</v>
      </c>
      <c r="C145" s="85"/>
      <c r="D145" s="85"/>
      <c r="E145" s="85"/>
      <c r="F145" s="85"/>
      <c r="G145" s="85">
        <v>5</v>
      </c>
      <c r="H145" s="85"/>
      <c r="I145" s="85">
        <v>2</v>
      </c>
      <c r="J145" s="85">
        <v>1</v>
      </c>
      <c r="K145" s="85">
        <v>1</v>
      </c>
      <c r="L145" s="85">
        <v>1</v>
      </c>
      <c r="M145" s="68">
        <v>10</v>
      </c>
    </row>
    <row r="146" spans="1:13">
      <c r="A146" t="s">
        <v>133</v>
      </c>
      <c r="B146" s="3">
        <v>19</v>
      </c>
      <c r="C146" s="85">
        <v>28</v>
      </c>
      <c r="D146" s="85">
        <v>10</v>
      </c>
      <c r="E146" s="85">
        <v>19</v>
      </c>
      <c r="F146" s="85">
        <v>5</v>
      </c>
      <c r="G146" s="85">
        <v>28</v>
      </c>
      <c r="H146" s="85">
        <v>19</v>
      </c>
      <c r="I146" s="85">
        <v>29</v>
      </c>
      <c r="J146" s="85">
        <v>18</v>
      </c>
      <c r="K146" s="85">
        <v>37</v>
      </c>
      <c r="L146" s="85">
        <v>26</v>
      </c>
      <c r="M146" s="68">
        <v>219</v>
      </c>
    </row>
    <row r="147" spans="1:13">
      <c r="A147" t="s">
        <v>134</v>
      </c>
      <c r="B147" s="3">
        <v>19</v>
      </c>
      <c r="C147" s="85">
        <v>1</v>
      </c>
      <c r="D147" s="85"/>
      <c r="E147" s="85"/>
      <c r="F147" s="85"/>
      <c r="G147" s="85"/>
      <c r="H147" s="85"/>
      <c r="I147" s="85"/>
      <c r="J147" s="85"/>
      <c r="K147" s="85"/>
      <c r="L147" s="85"/>
      <c r="M147" s="68">
        <v>1</v>
      </c>
    </row>
    <row r="148" spans="1:13">
      <c r="A148" t="s">
        <v>135</v>
      </c>
      <c r="B148" s="3">
        <v>19</v>
      </c>
      <c r="C148" s="85"/>
      <c r="D148" s="85"/>
      <c r="E148" s="85">
        <v>1</v>
      </c>
      <c r="F148" s="85"/>
      <c r="G148" s="85"/>
      <c r="H148" s="85"/>
      <c r="I148" s="85"/>
      <c r="J148" s="85"/>
      <c r="K148" s="85"/>
      <c r="L148" s="85"/>
      <c r="M148" s="68">
        <v>1</v>
      </c>
    </row>
    <row r="149" spans="1:13">
      <c r="A149" t="s">
        <v>136</v>
      </c>
      <c r="B149" s="4">
        <v>20</v>
      </c>
      <c r="C149" s="85"/>
      <c r="D149" s="85">
        <v>1</v>
      </c>
      <c r="E149" s="85"/>
      <c r="F149" s="85"/>
      <c r="G149" s="85"/>
      <c r="H149" s="85">
        <v>1</v>
      </c>
      <c r="I149" s="85"/>
      <c r="J149" s="85">
        <v>1</v>
      </c>
      <c r="K149" s="85"/>
      <c r="L149" s="85">
        <v>2</v>
      </c>
      <c r="M149" s="68">
        <v>5</v>
      </c>
    </row>
    <row r="150" spans="1:13">
      <c r="A150" t="s">
        <v>137</v>
      </c>
      <c r="B150" s="4">
        <v>20</v>
      </c>
      <c r="C150" s="85">
        <v>7</v>
      </c>
      <c r="D150" s="85">
        <v>4</v>
      </c>
      <c r="E150" s="85">
        <v>7</v>
      </c>
      <c r="F150" s="85">
        <v>6</v>
      </c>
      <c r="G150" s="85">
        <v>6</v>
      </c>
      <c r="H150" s="85">
        <v>7</v>
      </c>
      <c r="I150" s="85">
        <v>9</v>
      </c>
      <c r="J150" s="85">
        <v>6</v>
      </c>
      <c r="K150" s="85">
        <v>13</v>
      </c>
      <c r="L150" s="85">
        <v>17</v>
      </c>
      <c r="M150" s="68">
        <v>82</v>
      </c>
    </row>
    <row r="151" spans="1:13">
      <c r="A151" t="s">
        <v>138</v>
      </c>
      <c r="B151" s="3">
        <v>20</v>
      </c>
      <c r="C151" s="85"/>
      <c r="D151" s="85"/>
      <c r="E151" s="85"/>
      <c r="F151" s="85">
        <v>1</v>
      </c>
      <c r="G151" s="85"/>
      <c r="H151" s="85"/>
      <c r="I151" s="85"/>
      <c r="J151" s="85"/>
      <c r="K151" s="85"/>
      <c r="L151" s="85"/>
      <c r="M151" s="68">
        <v>1</v>
      </c>
    </row>
    <row r="152" spans="1:13">
      <c r="A152" t="s">
        <v>139</v>
      </c>
      <c r="B152" s="3">
        <v>21</v>
      </c>
      <c r="C152" s="85"/>
      <c r="D152" s="85">
        <v>2</v>
      </c>
      <c r="E152" s="85">
        <v>1</v>
      </c>
      <c r="F152" s="85">
        <v>2</v>
      </c>
      <c r="G152" s="85">
        <v>1</v>
      </c>
      <c r="H152" s="85"/>
      <c r="I152" s="85">
        <v>2</v>
      </c>
      <c r="J152" s="85">
        <v>1</v>
      </c>
      <c r="K152" s="85"/>
      <c r="L152" s="85">
        <v>1</v>
      </c>
      <c r="M152" s="68">
        <v>10</v>
      </c>
    </row>
    <row r="153" spans="1:13">
      <c r="A153" t="s">
        <v>140</v>
      </c>
      <c r="B153" s="3">
        <v>21</v>
      </c>
      <c r="C153" s="85">
        <v>1</v>
      </c>
      <c r="D153" s="85"/>
      <c r="E153" s="85"/>
      <c r="F153" s="85"/>
      <c r="G153" s="85">
        <v>2</v>
      </c>
      <c r="H153" s="85"/>
      <c r="I153" s="85"/>
      <c r="J153" s="85">
        <v>1</v>
      </c>
      <c r="K153" s="85">
        <v>1</v>
      </c>
      <c r="L153" s="85"/>
      <c r="M153" s="68">
        <v>5</v>
      </c>
    </row>
    <row r="154" spans="1:13">
      <c r="A154" t="s">
        <v>141</v>
      </c>
      <c r="B154" s="4">
        <v>22</v>
      </c>
      <c r="C154" s="85"/>
      <c r="D154" s="85"/>
      <c r="E154" s="85"/>
      <c r="F154" s="85"/>
      <c r="G154" s="85"/>
      <c r="H154" s="85">
        <v>1</v>
      </c>
      <c r="I154" s="85">
        <v>1</v>
      </c>
      <c r="J154" s="85"/>
      <c r="K154" s="85"/>
      <c r="L154" s="85"/>
      <c r="M154" s="68">
        <v>2</v>
      </c>
    </row>
    <row r="155" spans="1:13">
      <c r="A155" t="s">
        <v>142</v>
      </c>
      <c r="B155" s="4">
        <v>22</v>
      </c>
      <c r="C155" s="85"/>
      <c r="D155" s="85"/>
      <c r="E155" s="85">
        <v>1</v>
      </c>
      <c r="F155" s="85">
        <v>1</v>
      </c>
      <c r="G155" s="85"/>
      <c r="H155" s="85"/>
      <c r="I155" s="85"/>
      <c r="J155" s="85"/>
      <c r="K155" s="85"/>
      <c r="L155" s="85"/>
      <c r="M155" s="68">
        <v>2</v>
      </c>
    </row>
    <row r="156" spans="1:13">
      <c r="A156" s="101"/>
      <c r="B156" s="88" t="s">
        <v>20</v>
      </c>
      <c r="C156" s="90">
        <f>SUM(C141:C155)</f>
        <v>38</v>
      </c>
      <c r="D156" s="91">
        <f>SUM(D141:D155)</f>
        <v>22</v>
      </c>
      <c r="E156" s="91">
        <f t="shared" ref="E156:M156" si="11">SUM(E141:E155)</f>
        <v>30</v>
      </c>
      <c r="F156" s="91">
        <f t="shared" si="11"/>
        <v>18</v>
      </c>
      <c r="G156" s="91">
        <f t="shared" si="11"/>
        <v>46</v>
      </c>
      <c r="H156" s="91">
        <f t="shared" si="11"/>
        <v>29</v>
      </c>
      <c r="I156" s="91">
        <f t="shared" si="11"/>
        <v>44</v>
      </c>
      <c r="J156" s="91">
        <f t="shared" si="11"/>
        <v>29</v>
      </c>
      <c r="K156" s="91">
        <f t="shared" si="11"/>
        <v>58</v>
      </c>
      <c r="L156" s="91">
        <f t="shared" si="11"/>
        <v>48</v>
      </c>
      <c r="M156" s="90">
        <f t="shared" si="11"/>
        <v>362</v>
      </c>
    </row>
    <row r="157" spans="1:13">
      <c r="A157" s="44"/>
      <c r="C157" s="78"/>
      <c r="D157" s="78"/>
      <c r="E157" s="78"/>
      <c r="F157" s="78"/>
      <c r="G157" s="78"/>
      <c r="H157" s="78"/>
      <c r="I157" s="78"/>
      <c r="J157" s="78"/>
      <c r="K157" s="78"/>
      <c r="L157" s="78"/>
      <c r="M157" s="76"/>
    </row>
    <row r="158" spans="1:13">
      <c r="A158" s="87" t="s">
        <v>143</v>
      </c>
      <c r="B158" s="88" t="s">
        <v>1</v>
      </c>
      <c r="C158" s="89" t="s">
        <v>2</v>
      </c>
      <c r="D158" s="89" t="s">
        <v>3</v>
      </c>
      <c r="E158" s="89" t="s">
        <v>4</v>
      </c>
      <c r="F158" s="89" t="s">
        <v>5</v>
      </c>
      <c r="G158" s="89" t="s">
        <v>6</v>
      </c>
      <c r="H158" s="89" t="s">
        <v>7</v>
      </c>
      <c r="I158" s="89" t="s">
        <v>8</v>
      </c>
      <c r="J158" s="89" t="s">
        <v>9</v>
      </c>
      <c r="K158" s="89" t="s">
        <v>10</v>
      </c>
      <c r="L158" s="89" t="s">
        <v>11</v>
      </c>
      <c r="M158" s="90" t="s">
        <v>12</v>
      </c>
    </row>
    <row r="159" spans="1:13">
      <c r="A159" t="s">
        <v>102</v>
      </c>
      <c r="B159" s="3">
        <v>13</v>
      </c>
      <c r="C159" s="85">
        <v>1</v>
      </c>
      <c r="D159" s="85"/>
      <c r="E159" s="85"/>
      <c r="F159" s="85"/>
      <c r="G159" s="85"/>
      <c r="H159" s="85">
        <v>1</v>
      </c>
      <c r="I159" s="85">
        <v>1</v>
      </c>
      <c r="J159" s="85">
        <v>2</v>
      </c>
      <c r="K159" s="85">
        <v>1</v>
      </c>
      <c r="L159" s="85">
        <v>1</v>
      </c>
      <c r="M159" s="68">
        <v>7</v>
      </c>
    </row>
    <row r="160" spans="1:13">
      <c r="A160" t="s">
        <v>104</v>
      </c>
      <c r="B160" s="3">
        <v>14</v>
      </c>
      <c r="C160" s="85">
        <v>4</v>
      </c>
      <c r="D160" s="85">
        <v>5</v>
      </c>
      <c r="E160" s="85">
        <v>6</v>
      </c>
      <c r="F160" s="85">
        <v>6</v>
      </c>
      <c r="G160" s="85">
        <v>4</v>
      </c>
      <c r="H160" s="85">
        <v>1</v>
      </c>
      <c r="I160" s="85">
        <v>5</v>
      </c>
      <c r="J160" s="85">
        <v>7</v>
      </c>
      <c r="K160" s="85">
        <v>6</v>
      </c>
      <c r="L160" s="85">
        <v>13</v>
      </c>
      <c r="M160" s="68">
        <v>57</v>
      </c>
    </row>
    <row r="161" spans="1:13">
      <c r="A161" t="s">
        <v>106</v>
      </c>
      <c r="B161" s="3">
        <v>15</v>
      </c>
      <c r="C161" s="85">
        <v>7</v>
      </c>
      <c r="D161" s="85">
        <v>6</v>
      </c>
      <c r="E161" s="85">
        <v>12</v>
      </c>
      <c r="F161" s="85">
        <v>5</v>
      </c>
      <c r="G161" s="85">
        <v>22</v>
      </c>
      <c r="H161" s="85">
        <v>15</v>
      </c>
      <c r="I161" s="85">
        <v>12</v>
      </c>
      <c r="J161" s="85">
        <v>9</v>
      </c>
      <c r="K161" s="85">
        <v>15</v>
      </c>
      <c r="L161" s="85">
        <v>12</v>
      </c>
      <c r="M161" s="68">
        <v>115</v>
      </c>
    </row>
    <row r="162" spans="1:13">
      <c r="A162" t="s">
        <v>144</v>
      </c>
      <c r="B162" s="4">
        <v>16</v>
      </c>
      <c r="C162" s="85">
        <v>18</v>
      </c>
      <c r="D162" s="85">
        <v>4</v>
      </c>
      <c r="E162" s="85">
        <v>10</v>
      </c>
      <c r="F162" s="85">
        <v>5</v>
      </c>
      <c r="G162" s="85">
        <v>13</v>
      </c>
      <c r="H162" s="85">
        <v>7</v>
      </c>
      <c r="I162" s="85">
        <v>20</v>
      </c>
      <c r="J162" s="85">
        <v>8</v>
      </c>
      <c r="K162" s="85">
        <v>20</v>
      </c>
      <c r="L162" s="85">
        <v>15</v>
      </c>
      <c r="M162" s="68">
        <v>120</v>
      </c>
    </row>
    <row r="163" spans="1:13">
      <c r="A163" t="s">
        <v>145</v>
      </c>
      <c r="B163" s="4">
        <v>17</v>
      </c>
      <c r="C163" s="85">
        <v>8</v>
      </c>
      <c r="D163" s="85">
        <v>5</v>
      </c>
      <c r="E163" s="85">
        <v>2</v>
      </c>
      <c r="F163" s="85">
        <v>1</v>
      </c>
      <c r="G163" s="85">
        <v>6</v>
      </c>
      <c r="H163" s="85">
        <v>5</v>
      </c>
      <c r="I163" s="85">
        <v>6</v>
      </c>
      <c r="J163" s="85">
        <v>2</v>
      </c>
      <c r="K163" s="85">
        <v>13</v>
      </c>
      <c r="L163" s="85">
        <v>6</v>
      </c>
      <c r="M163" s="68">
        <v>54</v>
      </c>
    </row>
    <row r="164" spans="1:13">
      <c r="A164" t="s">
        <v>146</v>
      </c>
      <c r="B164" s="3">
        <v>18</v>
      </c>
      <c r="C164" s="85"/>
      <c r="D164" s="85">
        <v>2</v>
      </c>
      <c r="E164" s="85"/>
      <c r="F164" s="85">
        <v>1</v>
      </c>
      <c r="G164" s="85">
        <v>1</v>
      </c>
      <c r="H164" s="85"/>
      <c r="I164" s="85"/>
      <c r="J164" s="85">
        <v>1</v>
      </c>
      <c r="K164" s="85">
        <v>2</v>
      </c>
      <c r="L164" s="85">
        <v>1</v>
      </c>
      <c r="M164" s="68">
        <v>8</v>
      </c>
    </row>
    <row r="165" spans="1:13">
      <c r="A165" t="s">
        <v>147</v>
      </c>
      <c r="B165" s="3">
        <v>19</v>
      </c>
      <c r="C165" s="85"/>
      <c r="D165" s="85"/>
      <c r="E165" s="85"/>
      <c r="F165" s="85"/>
      <c r="G165" s="85"/>
      <c r="H165" s="85"/>
      <c r="I165" s="85"/>
      <c r="J165" s="85"/>
      <c r="K165" s="85">
        <v>1</v>
      </c>
      <c r="L165" s="85"/>
      <c r="M165" s="68">
        <v>1</v>
      </c>
    </row>
    <row r="166" spans="1:13">
      <c r="A166" s="101"/>
      <c r="B166" s="88" t="s">
        <v>20</v>
      </c>
      <c r="C166" s="90">
        <f>SUM(C159:C165)</f>
        <v>38</v>
      </c>
      <c r="D166" s="91">
        <f>SUM(D159:D165)</f>
        <v>22</v>
      </c>
      <c r="E166" s="91">
        <f t="shared" ref="E166:M166" si="12">SUM(E159:E165)</f>
        <v>30</v>
      </c>
      <c r="F166" s="91">
        <f t="shared" si="12"/>
        <v>18</v>
      </c>
      <c r="G166" s="91">
        <f t="shared" si="12"/>
        <v>46</v>
      </c>
      <c r="H166" s="91">
        <f t="shared" si="12"/>
        <v>29</v>
      </c>
      <c r="I166" s="91">
        <f t="shared" si="12"/>
        <v>44</v>
      </c>
      <c r="J166" s="91">
        <f t="shared" si="12"/>
        <v>29</v>
      </c>
      <c r="K166" s="91">
        <f t="shared" si="12"/>
        <v>58</v>
      </c>
      <c r="L166" s="91">
        <f t="shared" si="12"/>
        <v>48</v>
      </c>
      <c r="M166" s="90">
        <f t="shared" si="12"/>
        <v>362</v>
      </c>
    </row>
    <row r="167" spans="1:13">
      <c r="A167" s="44"/>
      <c r="C167" s="78"/>
      <c r="D167" s="78"/>
      <c r="E167" s="78"/>
      <c r="F167" s="78"/>
      <c r="G167" s="78"/>
      <c r="H167" s="78"/>
      <c r="I167" s="78"/>
      <c r="J167" s="78"/>
      <c r="K167" s="78"/>
      <c r="L167" s="78"/>
      <c r="M167" s="76"/>
    </row>
    <row r="168" spans="1:13">
      <c r="A168" s="87" t="s">
        <v>148</v>
      </c>
      <c r="B168" s="88" t="s">
        <v>1</v>
      </c>
      <c r="C168" s="89" t="s">
        <v>2</v>
      </c>
      <c r="D168" s="89" t="s">
        <v>3</v>
      </c>
      <c r="E168" s="89" t="s">
        <v>4</v>
      </c>
      <c r="F168" s="89" t="s">
        <v>5</v>
      </c>
      <c r="G168" s="89" t="s">
        <v>6</v>
      </c>
      <c r="H168" s="89" t="s">
        <v>7</v>
      </c>
      <c r="I168" s="89" t="s">
        <v>8</v>
      </c>
      <c r="J168" s="89" t="s">
        <v>9</v>
      </c>
      <c r="K168" s="89" t="s">
        <v>10</v>
      </c>
      <c r="L168" s="89" t="s">
        <v>11</v>
      </c>
      <c r="M168" s="90" t="s">
        <v>12</v>
      </c>
    </row>
    <row r="169" spans="1:13">
      <c r="A169" t="s">
        <v>149</v>
      </c>
      <c r="B169" s="3">
        <v>13</v>
      </c>
      <c r="C169" s="85">
        <v>1</v>
      </c>
      <c r="D169" s="85"/>
      <c r="E169" s="85"/>
      <c r="F169" s="85"/>
      <c r="G169" s="85"/>
      <c r="H169" s="85"/>
      <c r="I169" s="85"/>
      <c r="J169" s="85"/>
      <c r="K169" s="85"/>
      <c r="L169" s="85"/>
      <c r="M169" s="68">
        <v>1</v>
      </c>
    </row>
    <row r="170" spans="1:13">
      <c r="A170" t="s">
        <v>150</v>
      </c>
      <c r="B170" s="3">
        <v>14</v>
      </c>
      <c r="C170" s="85">
        <v>1</v>
      </c>
      <c r="D170" s="85"/>
      <c r="E170" s="85">
        <v>2</v>
      </c>
      <c r="F170" s="85"/>
      <c r="G170" s="85"/>
      <c r="H170" s="85">
        <v>1</v>
      </c>
      <c r="I170" s="85">
        <v>1</v>
      </c>
      <c r="J170" s="85"/>
      <c r="K170" s="85"/>
      <c r="L170" s="85">
        <v>1</v>
      </c>
      <c r="M170" s="68">
        <v>6</v>
      </c>
    </row>
    <row r="171" spans="1:13">
      <c r="A171" t="s">
        <v>151</v>
      </c>
      <c r="B171" s="3">
        <v>14</v>
      </c>
      <c r="C171" s="85"/>
      <c r="D171" s="85"/>
      <c r="E171" s="85"/>
      <c r="F171" s="85"/>
      <c r="G171" s="85"/>
      <c r="H171" s="85"/>
      <c r="I171" s="85"/>
      <c r="J171" s="85"/>
      <c r="K171" s="85">
        <v>1</v>
      </c>
      <c r="L171" s="85"/>
      <c r="M171" s="68">
        <v>1</v>
      </c>
    </row>
    <row r="172" spans="1:13">
      <c r="A172" t="s">
        <v>152</v>
      </c>
      <c r="B172" s="4">
        <v>15</v>
      </c>
      <c r="C172" s="85">
        <v>6</v>
      </c>
      <c r="D172" s="85">
        <v>2</v>
      </c>
      <c r="E172" s="85">
        <v>3</v>
      </c>
      <c r="F172" s="85">
        <v>3</v>
      </c>
      <c r="G172" s="85">
        <v>1</v>
      </c>
      <c r="H172" s="85">
        <v>4</v>
      </c>
      <c r="I172" s="85">
        <v>5</v>
      </c>
      <c r="J172" s="85">
        <v>5</v>
      </c>
      <c r="K172" s="85">
        <v>11</v>
      </c>
      <c r="L172" s="85">
        <v>14</v>
      </c>
      <c r="M172" s="68">
        <v>54</v>
      </c>
    </row>
    <row r="173" spans="1:13">
      <c r="A173" t="s">
        <v>153</v>
      </c>
      <c r="B173" s="4">
        <v>15</v>
      </c>
      <c r="C173" s="85"/>
      <c r="D173" s="85"/>
      <c r="E173" s="85"/>
      <c r="F173" s="85">
        <v>1</v>
      </c>
      <c r="G173" s="85"/>
      <c r="H173" s="85"/>
      <c r="I173" s="85">
        <v>1</v>
      </c>
      <c r="J173" s="85">
        <v>1</v>
      </c>
      <c r="K173" s="85"/>
      <c r="L173" s="85"/>
      <c r="M173" s="68">
        <v>3</v>
      </c>
    </row>
    <row r="174" spans="1:13">
      <c r="A174" t="s">
        <v>154</v>
      </c>
      <c r="B174" s="3">
        <v>16</v>
      </c>
      <c r="C174" s="85">
        <v>12</v>
      </c>
      <c r="D174" s="85">
        <v>5</v>
      </c>
      <c r="E174" s="85">
        <v>7</v>
      </c>
      <c r="F174" s="85">
        <v>5</v>
      </c>
      <c r="G174" s="85">
        <v>10</v>
      </c>
      <c r="H174" s="85">
        <v>6</v>
      </c>
      <c r="I174" s="85">
        <v>8</v>
      </c>
      <c r="J174" s="85">
        <v>5</v>
      </c>
      <c r="K174" s="85">
        <v>13</v>
      </c>
      <c r="L174" s="85">
        <v>10</v>
      </c>
      <c r="M174" s="68">
        <v>81</v>
      </c>
    </row>
    <row r="175" spans="1:13">
      <c r="A175" t="s">
        <v>155</v>
      </c>
      <c r="B175" s="3">
        <v>16</v>
      </c>
      <c r="C175" s="85"/>
      <c r="D175" s="85"/>
      <c r="E175" s="85">
        <v>1</v>
      </c>
      <c r="F175" s="85"/>
      <c r="G175" s="85"/>
      <c r="H175" s="85"/>
      <c r="I175" s="85"/>
      <c r="J175" s="85"/>
      <c r="K175" s="85"/>
      <c r="L175" s="85"/>
      <c r="M175" s="68">
        <v>1</v>
      </c>
    </row>
    <row r="176" spans="1:13">
      <c r="A176" t="s">
        <v>156</v>
      </c>
      <c r="B176" s="3">
        <v>17</v>
      </c>
      <c r="C176" s="85">
        <v>12</v>
      </c>
      <c r="D176" s="85">
        <v>10</v>
      </c>
      <c r="E176" s="85">
        <v>9</v>
      </c>
      <c r="F176" s="85">
        <v>4</v>
      </c>
      <c r="G176" s="85">
        <v>24</v>
      </c>
      <c r="H176" s="85">
        <v>12</v>
      </c>
      <c r="I176" s="85">
        <v>14</v>
      </c>
      <c r="J176" s="85">
        <v>10</v>
      </c>
      <c r="K176" s="85">
        <v>20</v>
      </c>
      <c r="L176" s="85">
        <v>16</v>
      </c>
      <c r="M176" s="68">
        <v>131</v>
      </c>
    </row>
    <row r="177" spans="1:13">
      <c r="A177" t="s">
        <v>157</v>
      </c>
      <c r="B177" s="3">
        <v>18</v>
      </c>
      <c r="C177" s="85">
        <v>6</v>
      </c>
      <c r="D177" s="85">
        <v>5</v>
      </c>
      <c r="E177" s="85">
        <v>7</v>
      </c>
      <c r="F177" s="85">
        <v>3</v>
      </c>
      <c r="G177" s="85">
        <v>8</v>
      </c>
      <c r="H177" s="85">
        <v>4</v>
      </c>
      <c r="I177" s="85">
        <v>12</v>
      </c>
      <c r="J177" s="85">
        <v>6</v>
      </c>
      <c r="K177" s="85">
        <v>7</v>
      </c>
      <c r="L177" s="85">
        <v>6</v>
      </c>
      <c r="M177" s="68">
        <v>64</v>
      </c>
    </row>
    <row r="178" spans="1:13">
      <c r="A178" t="s">
        <v>158</v>
      </c>
      <c r="B178" s="3">
        <v>19</v>
      </c>
      <c r="C178" s="85">
        <v>1</v>
      </c>
      <c r="D178" s="85"/>
      <c r="E178" s="85">
        <v>1</v>
      </c>
      <c r="F178" s="85">
        <v>2</v>
      </c>
      <c r="G178" s="85">
        <v>2</v>
      </c>
      <c r="H178" s="85">
        <v>1</v>
      </c>
      <c r="I178" s="85">
        <v>2</v>
      </c>
      <c r="J178" s="85">
        <v>1</v>
      </c>
      <c r="K178" s="85">
        <v>6</v>
      </c>
      <c r="L178" s="85">
        <v>1</v>
      </c>
      <c r="M178" s="68">
        <v>17</v>
      </c>
    </row>
    <row r="179" spans="1:13">
      <c r="A179" t="s">
        <v>159</v>
      </c>
      <c r="B179" s="4">
        <v>19</v>
      </c>
      <c r="C179" s="85"/>
      <c r="D179" s="85"/>
      <c r="E179" s="85"/>
      <c r="F179" s="85"/>
      <c r="G179" s="85">
        <v>1</v>
      </c>
      <c r="H179" s="85"/>
      <c r="I179" s="85"/>
      <c r="J179" s="85"/>
      <c r="K179" s="85"/>
      <c r="L179" s="85"/>
      <c r="M179" s="68">
        <v>1</v>
      </c>
    </row>
    <row r="180" spans="1:13">
      <c r="A180" t="s">
        <v>160</v>
      </c>
      <c r="B180" s="4">
        <v>20</v>
      </c>
      <c r="C180" s="85"/>
      <c r="D180" s="85"/>
      <c r="E180" s="85"/>
      <c r="F180" s="85"/>
      <c r="G180" s="85"/>
      <c r="H180" s="85">
        <v>1</v>
      </c>
      <c r="I180" s="85">
        <v>1</v>
      </c>
      <c r="J180" s="85">
        <v>1</v>
      </c>
      <c r="K180" s="85"/>
      <c r="L180" s="85"/>
      <c r="M180" s="68">
        <v>3</v>
      </c>
    </row>
    <row r="181" spans="1:13">
      <c r="A181" s="101"/>
      <c r="B181" s="88" t="s">
        <v>20</v>
      </c>
      <c r="C181" s="90">
        <f t="shared" ref="C181:M181" si="13">SUM(C169:C180)</f>
        <v>39</v>
      </c>
      <c r="D181" s="91">
        <f t="shared" si="13"/>
        <v>22</v>
      </c>
      <c r="E181" s="91">
        <f t="shared" si="13"/>
        <v>30</v>
      </c>
      <c r="F181" s="91">
        <f t="shared" si="13"/>
        <v>18</v>
      </c>
      <c r="G181" s="91">
        <f t="shared" si="13"/>
        <v>46</v>
      </c>
      <c r="H181" s="91">
        <f t="shared" si="13"/>
        <v>29</v>
      </c>
      <c r="I181" s="91">
        <f t="shared" si="13"/>
        <v>44</v>
      </c>
      <c r="J181" s="91">
        <f t="shared" si="13"/>
        <v>29</v>
      </c>
      <c r="K181" s="91">
        <f t="shared" si="13"/>
        <v>58</v>
      </c>
      <c r="L181" s="91">
        <f t="shared" si="13"/>
        <v>48</v>
      </c>
      <c r="M181" s="90">
        <f t="shared" si="13"/>
        <v>363</v>
      </c>
    </row>
    <row r="182" spans="1:13">
      <c r="A182" s="44"/>
      <c r="C182" s="78"/>
      <c r="D182" s="78"/>
      <c r="E182" s="78"/>
      <c r="F182" s="78"/>
      <c r="G182" s="78"/>
      <c r="H182" s="78"/>
      <c r="I182" s="78"/>
      <c r="J182" s="78"/>
      <c r="K182" s="78"/>
      <c r="L182" s="78"/>
      <c r="M182" s="76"/>
    </row>
    <row r="183" spans="1:13">
      <c r="A183" s="87" t="s">
        <v>161</v>
      </c>
      <c r="B183" s="88" t="s">
        <v>1</v>
      </c>
      <c r="C183" s="89" t="s">
        <v>2</v>
      </c>
      <c r="D183" s="89" t="s">
        <v>3</v>
      </c>
      <c r="E183" s="89" t="s">
        <v>4</v>
      </c>
      <c r="F183" s="89" t="s">
        <v>5</v>
      </c>
      <c r="G183" s="89" t="s">
        <v>6</v>
      </c>
      <c r="H183" s="89" t="s">
        <v>7</v>
      </c>
      <c r="I183" s="89" t="s">
        <v>8</v>
      </c>
      <c r="J183" s="89" t="s">
        <v>9</v>
      </c>
      <c r="K183" s="89" t="s">
        <v>10</v>
      </c>
      <c r="L183" s="89" t="s">
        <v>11</v>
      </c>
      <c r="M183" s="90" t="s">
        <v>12</v>
      </c>
    </row>
    <row r="184" spans="1:13">
      <c r="A184" t="s">
        <v>162</v>
      </c>
      <c r="B184" s="3">
        <v>18</v>
      </c>
      <c r="C184" s="85"/>
      <c r="D184" s="85">
        <v>1</v>
      </c>
      <c r="E184" s="85"/>
      <c r="F184" s="85"/>
      <c r="G184" s="85"/>
      <c r="H184" s="85"/>
      <c r="I184" s="85"/>
      <c r="J184" s="85"/>
      <c r="K184" s="85"/>
      <c r="L184" s="85"/>
      <c r="M184" s="68">
        <v>1</v>
      </c>
    </row>
    <row r="185" spans="1:13">
      <c r="A185" t="s">
        <v>163</v>
      </c>
      <c r="B185" s="3">
        <v>20</v>
      </c>
      <c r="C185" s="85"/>
      <c r="D185" s="85"/>
      <c r="E185" s="85"/>
      <c r="F185" s="85"/>
      <c r="G185" s="85"/>
      <c r="H185" s="85">
        <v>2</v>
      </c>
      <c r="I185" s="85"/>
      <c r="J185" s="85"/>
      <c r="K185" s="85">
        <v>1</v>
      </c>
      <c r="L185" s="85">
        <v>2</v>
      </c>
      <c r="M185" s="68">
        <v>5</v>
      </c>
    </row>
    <row r="186" spans="1:13">
      <c r="A186" t="s">
        <v>164</v>
      </c>
      <c r="B186" s="3">
        <v>20</v>
      </c>
      <c r="C186" s="85"/>
      <c r="D186" s="85"/>
      <c r="E186" s="85">
        <v>1</v>
      </c>
      <c r="F186" s="85"/>
      <c r="G186" s="85"/>
      <c r="H186" s="85"/>
      <c r="I186" s="85"/>
      <c r="J186" s="85"/>
      <c r="K186" s="85"/>
      <c r="L186" s="85"/>
      <c r="M186" s="68">
        <v>1</v>
      </c>
    </row>
    <row r="187" spans="1:13">
      <c r="A187" t="s">
        <v>165</v>
      </c>
      <c r="B187" s="4">
        <v>21</v>
      </c>
      <c r="C187" s="85">
        <v>1</v>
      </c>
      <c r="D187" s="85">
        <v>4</v>
      </c>
      <c r="E187" s="85">
        <v>1</v>
      </c>
      <c r="F187" s="85">
        <v>1</v>
      </c>
      <c r="G187" s="85">
        <v>2</v>
      </c>
      <c r="H187" s="85">
        <v>4</v>
      </c>
      <c r="I187" s="85">
        <v>4</v>
      </c>
      <c r="J187" s="85">
        <v>1</v>
      </c>
      <c r="K187" s="85">
        <v>2</v>
      </c>
      <c r="L187" s="85">
        <v>1</v>
      </c>
      <c r="M187" s="68">
        <v>21</v>
      </c>
    </row>
    <row r="188" spans="1:13">
      <c r="A188" t="s">
        <v>166</v>
      </c>
      <c r="B188" s="4">
        <v>21</v>
      </c>
      <c r="C188" s="85"/>
      <c r="D188" s="85"/>
      <c r="E188" s="85"/>
      <c r="F188" s="85">
        <v>1</v>
      </c>
      <c r="G188" s="85">
        <v>1</v>
      </c>
      <c r="H188" s="85">
        <v>1</v>
      </c>
      <c r="I188" s="85">
        <v>1</v>
      </c>
      <c r="J188" s="85">
        <v>1</v>
      </c>
      <c r="K188" s="85"/>
      <c r="L188" s="85">
        <v>1</v>
      </c>
      <c r="M188" s="68">
        <v>6</v>
      </c>
    </row>
    <row r="189" spans="1:13">
      <c r="A189" t="s">
        <v>167</v>
      </c>
      <c r="B189" s="3">
        <v>21</v>
      </c>
      <c r="C189" s="85"/>
      <c r="D189" s="85"/>
      <c r="E189" s="85"/>
      <c r="F189" s="85"/>
      <c r="G189" s="85"/>
      <c r="H189" s="85"/>
      <c r="I189" s="85">
        <v>1</v>
      </c>
      <c r="J189" s="85"/>
      <c r="K189" s="85"/>
      <c r="L189" s="85"/>
      <c r="M189" s="68">
        <v>1</v>
      </c>
    </row>
    <row r="190" spans="1:13">
      <c r="A190" t="s">
        <v>168</v>
      </c>
      <c r="B190" s="3">
        <v>22</v>
      </c>
      <c r="C190" s="85">
        <v>21</v>
      </c>
      <c r="D190" s="85">
        <v>6</v>
      </c>
      <c r="E190" s="85">
        <v>14</v>
      </c>
      <c r="F190" s="85">
        <v>3</v>
      </c>
      <c r="G190" s="85">
        <v>29</v>
      </c>
      <c r="H190" s="85">
        <v>11</v>
      </c>
      <c r="I190" s="85">
        <v>21</v>
      </c>
      <c r="J190" s="85">
        <v>14</v>
      </c>
      <c r="K190" s="85">
        <v>32</v>
      </c>
      <c r="L190" s="85">
        <v>19</v>
      </c>
      <c r="M190" s="68">
        <v>170</v>
      </c>
    </row>
    <row r="191" spans="1:13">
      <c r="A191" t="s">
        <v>169</v>
      </c>
      <c r="B191" s="3">
        <v>22</v>
      </c>
      <c r="C191" s="85"/>
      <c r="D191" s="85">
        <v>2</v>
      </c>
      <c r="E191" s="85">
        <v>1</v>
      </c>
      <c r="F191" s="85"/>
      <c r="G191" s="85">
        <v>1</v>
      </c>
      <c r="H191" s="85"/>
      <c r="I191" s="85"/>
      <c r="J191" s="85"/>
      <c r="K191" s="85"/>
      <c r="L191" s="85"/>
      <c r="M191" s="68">
        <v>4</v>
      </c>
    </row>
    <row r="192" spans="1:13">
      <c r="A192" t="s">
        <v>170</v>
      </c>
      <c r="B192" s="3">
        <v>23</v>
      </c>
      <c r="C192" s="85">
        <v>13</v>
      </c>
      <c r="D192" s="85">
        <v>1</v>
      </c>
      <c r="E192" s="85">
        <v>4</v>
      </c>
      <c r="F192" s="85">
        <v>3</v>
      </c>
      <c r="G192" s="85">
        <v>9</v>
      </c>
      <c r="H192" s="85">
        <v>2</v>
      </c>
      <c r="I192" s="85">
        <v>9</v>
      </c>
      <c r="J192" s="85">
        <v>4</v>
      </c>
      <c r="K192" s="85">
        <v>12</v>
      </c>
      <c r="L192" s="85">
        <v>8</v>
      </c>
      <c r="M192" s="68">
        <v>65</v>
      </c>
    </row>
    <row r="193" spans="1:13">
      <c r="A193" t="s">
        <v>171</v>
      </c>
      <c r="B193" s="3">
        <v>24</v>
      </c>
      <c r="C193" s="85">
        <v>1</v>
      </c>
      <c r="D193" s="85">
        <v>2</v>
      </c>
      <c r="E193" s="85">
        <v>2</v>
      </c>
      <c r="F193" s="85">
        <v>4</v>
      </c>
      <c r="G193" s="85">
        <v>3</v>
      </c>
      <c r="H193" s="85">
        <v>5</v>
      </c>
      <c r="I193" s="85">
        <v>2</v>
      </c>
      <c r="J193" s="85">
        <v>1</v>
      </c>
      <c r="K193" s="85">
        <v>1</v>
      </c>
      <c r="L193" s="85">
        <v>3</v>
      </c>
      <c r="M193" s="68">
        <v>24</v>
      </c>
    </row>
    <row r="194" spans="1:13">
      <c r="A194" t="s">
        <v>172</v>
      </c>
      <c r="B194" s="4">
        <v>25</v>
      </c>
      <c r="C194" s="85">
        <v>1</v>
      </c>
      <c r="D194" s="85">
        <v>4</v>
      </c>
      <c r="E194" s="85">
        <v>4</v>
      </c>
      <c r="F194" s="85">
        <v>2</v>
      </c>
      <c r="G194" s="85"/>
      <c r="H194" s="85">
        <v>3</v>
      </c>
      <c r="I194" s="85">
        <v>6</v>
      </c>
      <c r="J194" s="85">
        <v>4</v>
      </c>
      <c r="K194" s="85">
        <v>7</v>
      </c>
      <c r="L194" s="85">
        <v>9</v>
      </c>
      <c r="M194" s="68">
        <v>40</v>
      </c>
    </row>
    <row r="195" spans="1:13">
      <c r="A195" t="s">
        <v>173</v>
      </c>
      <c r="B195" s="4">
        <v>25</v>
      </c>
      <c r="C195" s="85"/>
      <c r="D195" s="85"/>
      <c r="E195" s="85"/>
      <c r="F195" s="85">
        <v>1</v>
      </c>
      <c r="G195" s="85"/>
      <c r="H195" s="85"/>
      <c r="I195" s="85"/>
      <c r="J195" s="85"/>
      <c r="K195" s="85"/>
      <c r="L195" s="85"/>
      <c r="M195" s="68">
        <v>1</v>
      </c>
    </row>
    <row r="196" spans="1:13">
      <c r="A196" t="s">
        <v>174</v>
      </c>
      <c r="B196" s="3">
        <v>26</v>
      </c>
      <c r="C196" s="85">
        <v>1</v>
      </c>
      <c r="D196" s="85">
        <v>1</v>
      </c>
      <c r="E196" s="85"/>
      <c r="F196" s="85">
        <v>1</v>
      </c>
      <c r="G196" s="85">
        <v>1</v>
      </c>
      <c r="H196" s="85">
        <v>1</v>
      </c>
      <c r="I196" s="85"/>
      <c r="J196" s="85">
        <v>1</v>
      </c>
      <c r="K196" s="85">
        <v>2</v>
      </c>
      <c r="L196" s="85"/>
      <c r="M196" s="68">
        <v>8</v>
      </c>
    </row>
    <row r="197" spans="1:13">
      <c r="A197" t="s">
        <v>175</v>
      </c>
      <c r="B197" s="3">
        <v>27</v>
      </c>
      <c r="C197" s="85"/>
      <c r="D197" s="85"/>
      <c r="E197" s="85">
        <v>2</v>
      </c>
      <c r="F197" s="85">
        <v>1</v>
      </c>
      <c r="G197" s="85"/>
      <c r="H197" s="85"/>
      <c r="I197" s="85"/>
      <c r="J197" s="85">
        <v>1</v>
      </c>
      <c r="K197" s="85">
        <v>1</v>
      </c>
      <c r="L197" s="85">
        <v>4</v>
      </c>
      <c r="M197" s="68">
        <v>9</v>
      </c>
    </row>
    <row r="198" spans="1:13">
      <c r="A198" t="s">
        <v>176</v>
      </c>
      <c r="B198" s="3">
        <v>28</v>
      </c>
      <c r="C198" s="85"/>
      <c r="D198" s="85">
        <v>1</v>
      </c>
      <c r="E198" s="85">
        <v>1</v>
      </c>
      <c r="F198" s="85">
        <v>1</v>
      </c>
      <c r="G198" s="85"/>
      <c r="H198" s="85"/>
      <c r="I198" s="85"/>
      <c r="J198" s="85">
        <v>2</v>
      </c>
      <c r="K198" s="85"/>
      <c r="L198" s="85">
        <v>1</v>
      </c>
      <c r="M198" s="68">
        <v>6</v>
      </c>
    </row>
    <row r="199" spans="1:13">
      <c r="A199" s="101"/>
      <c r="B199" s="88" t="s">
        <v>20</v>
      </c>
      <c r="C199" s="90">
        <f>SUM(C184:C198)</f>
        <v>38</v>
      </c>
      <c r="D199" s="91">
        <f>SUM(D184:D198)</f>
        <v>22</v>
      </c>
      <c r="E199" s="91">
        <f t="shared" ref="E199:M199" si="14">SUM(E184:E198)</f>
        <v>30</v>
      </c>
      <c r="F199" s="91">
        <f t="shared" si="14"/>
        <v>18</v>
      </c>
      <c r="G199" s="91">
        <f t="shared" si="14"/>
        <v>46</v>
      </c>
      <c r="H199" s="91">
        <f t="shared" si="14"/>
        <v>29</v>
      </c>
      <c r="I199" s="91">
        <f t="shared" si="14"/>
        <v>44</v>
      </c>
      <c r="J199" s="91">
        <f t="shared" si="14"/>
        <v>29</v>
      </c>
      <c r="K199" s="91">
        <f t="shared" si="14"/>
        <v>58</v>
      </c>
      <c r="L199" s="91">
        <f t="shared" si="14"/>
        <v>48</v>
      </c>
      <c r="M199" s="90">
        <f t="shared" si="14"/>
        <v>362</v>
      </c>
    </row>
    <row r="200" spans="1:13">
      <c r="A200" s="44"/>
      <c r="C200" s="78"/>
      <c r="D200" s="78"/>
      <c r="E200" s="78"/>
      <c r="F200" s="78"/>
      <c r="G200" s="78"/>
      <c r="H200" s="78"/>
      <c r="I200" s="78"/>
      <c r="J200" s="78"/>
      <c r="K200" s="78"/>
      <c r="L200" s="78"/>
      <c r="M200" s="76"/>
    </row>
    <row r="201" spans="1:13">
      <c r="A201" s="87" t="s">
        <v>177</v>
      </c>
      <c r="B201" s="88" t="s">
        <v>1</v>
      </c>
      <c r="C201" s="89" t="s">
        <v>2</v>
      </c>
      <c r="D201" s="89" t="s">
        <v>3</v>
      </c>
      <c r="E201" s="89" t="s">
        <v>4</v>
      </c>
      <c r="F201" s="89" t="s">
        <v>5</v>
      </c>
      <c r="G201" s="89" t="s">
        <v>6</v>
      </c>
      <c r="H201" s="89" t="s">
        <v>7</v>
      </c>
      <c r="I201" s="89" t="s">
        <v>8</v>
      </c>
      <c r="J201" s="89" t="s">
        <v>9</v>
      </c>
      <c r="K201" s="89" t="s">
        <v>10</v>
      </c>
      <c r="L201" s="89" t="s">
        <v>11</v>
      </c>
      <c r="M201" s="90" t="s">
        <v>12</v>
      </c>
    </row>
    <row r="202" spans="1:13">
      <c r="A202" t="s">
        <v>178</v>
      </c>
      <c r="B202" s="3">
        <v>9</v>
      </c>
      <c r="C202" s="85"/>
      <c r="D202" s="85">
        <v>2</v>
      </c>
      <c r="E202" s="85">
        <v>2</v>
      </c>
      <c r="F202" s="85">
        <v>1</v>
      </c>
      <c r="G202" s="85">
        <v>1</v>
      </c>
      <c r="H202" s="85"/>
      <c r="I202" s="85"/>
      <c r="J202" s="85"/>
      <c r="K202" s="85"/>
      <c r="L202" s="85">
        <v>1</v>
      </c>
      <c r="M202" s="68">
        <v>7</v>
      </c>
    </row>
    <row r="203" spans="1:13">
      <c r="A203" t="s">
        <v>179</v>
      </c>
      <c r="B203" s="3">
        <v>9</v>
      </c>
      <c r="C203" s="85"/>
      <c r="D203" s="85"/>
      <c r="E203" s="85"/>
      <c r="F203" s="85"/>
      <c r="G203" s="85"/>
      <c r="H203" s="85"/>
      <c r="I203" s="85"/>
      <c r="J203" s="85">
        <v>1</v>
      </c>
      <c r="K203" s="85"/>
      <c r="L203" s="85"/>
      <c r="M203" s="68">
        <v>1</v>
      </c>
    </row>
    <row r="204" spans="1:13">
      <c r="A204" t="s">
        <v>180</v>
      </c>
      <c r="B204" s="3">
        <v>10</v>
      </c>
      <c r="C204" s="85"/>
      <c r="D204" s="85"/>
      <c r="E204" s="85"/>
      <c r="F204" s="85">
        <v>2</v>
      </c>
      <c r="G204" s="85"/>
      <c r="H204" s="85">
        <v>1</v>
      </c>
      <c r="I204" s="85">
        <v>2</v>
      </c>
      <c r="J204" s="85">
        <v>1</v>
      </c>
      <c r="K204" s="85"/>
      <c r="L204" s="85"/>
      <c r="M204" s="68">
        <v>6</v>
      </c>
    </row>
    <row r="205" spans="1:13">
      <c r="A205" t="s">
        <v>181</v>
      </c>
      <c r="B205" s="4">
        <v>11</v>
      </c>
      <c r="C205" s="85">
        <v>8</v>
      </c>
      <c r="D205" s="85">
        <v>3</v>
      </c>
      <c r="E205" s="85">
        <v>9</v>
      </c>
      <c r="F205" s="85">
        <v>3</v>
      </c>
      <c r="G205" s="85">
        <v>5</v>
      </c>
      <c r="H205" s="85">
        <v>4</v>
      </c>
      <c r="I205" s="85">
        <v>12</v>
      </c>
      <c r="J205" s="85">
        <v>4</v>
      </c>
      <c r="K205" s="85">
        <v>9</v>
      </c>
      <c r="L205" s="85">
        <v>15</v>
      </c>
      <c r="M205" s="68">
        <v>72</v>
      </c>
    </row>
    <row r="206" spans="1:13">
      <c r="A206" t="s">
        <v>182</v>
      </c>
      <c r="B206" s="4">
        <v>12</v>
      </c>
      <c r="C206" s="85">
        <v>20</v>
      </c>
      <c r="D206" s="85">
        <v>12</v>
      </c>
      <c r="E206" s="85">
        <v>12</v>
      </c>
      <c r="F206" s="85">
        <v>11</v>
      </c>
      <c r="G206" s="85">
        <v>25</v>
      </c>
      <c r="H206" s="85">
        <v>18</v>
      </c>
      <c r="I206" s="85">
        <v>25</v>
      </c>
      <c r="J206" s="85">
        <v>21</v>
      </c>
      <c r="K206" s="85">
        <v>41</v>
      </c>
      <c r="L206" s="85">
        <v>24</v>
      </c>
      <c r="M206" s="68">
        <v>209</v>
      </c>
    </row>
    <row r="207" spans="1:13">
      <c r="A207" t="s">
        <v>183</v>
      </c>
      <c r="B207" s="3">
        <v>13</v>
      </c>
      <c r="C207" s="85">
        <v>10</v>
      </c>
      <c r="D207" s="85">
        <v>4</v>
      </c>
      <c r="E207" s="85">
        <v>5</v>
      </c>
      <c r="F207" s="85">
        <v>1</v>
      </c>
      <c r="G207" s="85">
        <v>12</v>
      </c>
      <c r="H207" s="85">
        <v>5</v>
      </c>
      <c r="I207" s="85">
        <v>4</v>
      </c>
      <c r="J207" s="85">
        <v>2</v>
      </c>
      <c r="K207" s="85">
        <v>6</v>
      </c>
      <c r="L207" s="85">
        <v>6</v>
      </c>
      <c r="M207" s="68">
        <v>55</v>
      </c>
    </row>
    <row r="208" spans="1:13">
      <c r="A208" t="s">
        <v>184</v>
      </c>
      <c r="B208" s="3">
        <v>14</v>
      </c>
      <c r="C208" s="85"/>
      <c r="D208" s="85">
        <v>1</v>
      </c>
      <c r="E208" s="85">
        <v>2</v>
      </c>
      <c r="F208" s="85"/>
      <c r="G208" s="85">
        <v>3</v>
      </c>
      <c r="H208" s="85">
        <v>1</v>
      </c>
      <c r="I208" s="85">
        <v>1</v>
      </c>
      <c r="J208" s="85"/>
      <c r="K208" s="85">
        <v>2</v>
      </c>
      <c r="L208" s="85">
        <v>2</v>
      </c>
      <c r="M208" s="68">
        <v>12</v>
      </c>
    </row>
    <row r="209" spans="1:13">
      <c r="A209" s="101"/>
      <c r="B209" s="88" t="s">
        <v>20</v>
      </c>
      <c r="C209" s="90">
        <f>SUM(C202:C208)</f>
        <v>38</v>
      </c>
      <c r="D209" s="91">
        <f>SUM(D202:D208)</f>
        <v>22</v>
      </c>
      <c r="E209" s="91">
        <f t="shared" ref="E209:M209" si="15">SUM(E202:E208)</f>
        <v>30</v>
      </c>
      <c r="F209" s="91">
        <f t="shared" si="15"/>
        <v>18</v>
      </c>
      <c r="G209" s="91">
        <f t="shared" si="15"/>
        <v>46</v>
      </c>
      <c r="H209" s="91">
        <f t="shared" si="15"/>
        <v>29</v>
      </c>
      <c r="I209" s="91">
        <f t="shared" si="15"/>
        <v>44</v>
      </c>
      <c r="J209" s="91">
        <f t="shared" si="15"/>
        <v>29</v>
      </c>
      <c r="K209" s="91">
        <f t="shared" si="15"/>
        <v>58</v>
      </c>
      <c r="L209" s="91">
        <f t="shared" si="15"/>
        <v>48</v>
      </c>
      <c r="M209" s="90">
        <f t="shared" si="15"/>
        <v>362</v>
      </c>
    </row>
    <row r="210" spans="1:13">
      <c r="A210" s="44"/>
      <c r="C210" s="78"/>
      <c r="D210" s="78"/>
      <c r="E210" s="78"/>
      <c r="F210" s="78"/>
      <c r="G210" s="78"/>
      <c r="H210" s="78"/>
      <c r="I210" s="78"/>
      <c r="J210" s="78"/>
      <c r="K210" s="78"/>
      <c r="L210" s="78"/>
      <c r="M210" s="76"/>
    </row>
    <row r="211" spans="1:13">
      <c r="A211" s="87" t="s">
        <v>185</v>
      </c>
      <c r="B211" s="88" t="s">
        <v>1</v>
      </c>
      <c r="C211" s="89" t="s">
        <v>2</v>
      </c>
      <c r="D211" s="89" t="s">
        <v>3</v>
      </c>
      <c r="E211" s="89" t="s">
        <v>4</v>
      </c>
      <c r="F211" s="89" t="s">
        <v>5</v>
      </c>
      <c r="G211" s="89" t="s">
        <v>6</v>
      </c>
      <c r="H211" s="89" t="s">
        <v>7</v>
      </c>
      <c r="I211" s="89" t="s">
        <v>8</v>
      </c>
      <c r="J211" s="89" t="s">
        <v>9</v>
      </c>
      <c r="K211" s="89" t="s">
        <v>10</v>
      </c>
      <c r="L211" s="89" t="s">
        <v>11</v>
      </c>
      <c r="M211" s="90" t="s">
        <v>12</v>
      </c>
    </row>
    <row r="212" spans="1:13">
      <c r="A212" t="s">
        <v>122</v>
      </c>
      <c r="B212" s="3">
        <v>10</v>
      </c>
      <c r="C212" s="85"/>
      <c r="D212" s="85"/>
      <c r="E212" s="85">
        <v>1</v>
      </c>
      <c r="F212" s="85">
        <v>1</v>
      </c>
      <c r="G212" s="85">
        <v>1</v>
      </c>
      <c r="H212" s="85"/>
      <c r="I212" s="85">
        <v>1</v>
      </c>
      <c r="J212" s="85"/>
      <c r="K212" s="85"/>
      <c r="L212" s="85"/>
      <c r="M212" s="68">
        <v>4</v>
      </c>
    </row>
    <row r="213" spans="1:13">
      <c r="A213" t="s">
        <v>123</v>
      </c>
      <c r="B213" s="3">
        <v>11</v>
      </c>
      <c r="C213" s="85">
        <v>2</v>
      </c>
      <c r="D213" s="85">
        <v>3</v>
      </c>
      <c r="E213" s="85">
        <v>1</v>
      </c>
      <c r="F213" s="85">
        <v>6</v>
      </c>
      <c r="G213" s="85">
        <v>4</v>
      </c>
      <c r="H213" s="85">
        <v>1</v>
      </c>
      <c r="I213" s="85"/>
      <c r="J213" s="85">
        <v>2</v>
      </c>
      <c r="K213" s="85">
        <v>2</v>
      </c>
      <c r="L213" s="85">
        <v>5</v>
      </c>
      <c r="M213" s="68">
        <v>26</v>
      </c>
    </row>
    <row r="214" spans="1:13">
      <c r="A214" t="s">
        <v>124</v>
      </c>
      <c r="B214" s="3">
        <v>12</v>
      </c>
      <c r="C214" s="85">
        <v>17</v>
      </c>
      <c r="D214" s="85">
        <v>8</v>
      </c>
      <c r="E214" s="85">
        <v>13</v>
      </c>
      <c r="F214" s="85">
        <v>8</v>
      </c>
      <c r="G214" s="85">
        <v>18</v>
      </c>
      <c r="H214" s="85">
        <v>16</v>
      </c>
      <c r="I214" s="85">
        <v>18</v>
      </c>
      <c r="J214" s="85">
        <v>15</v>
      </c>
      <c r="K214" s="85">
        <v>23</v>
      </c>
      <c r="L214" s="85">
        <v>22</v>
      </c>
      <c r="M214" s="68">
        <v>158</v>
      </c>
    </row>
    <row r="215" spans="1:13">
      <c r="A215" t="s">
        <v>125</v>
      </c>
      <c r="B215" s="4">
        <v>13</v>
      </c>
      <c r="C215" s="85">
        <v>17</v>
      </c>
      <c r="D215" s="85">
        <v>8</v>
      </c>
      <c r="E215" s="85">
        <v>10</v>
      </c>
      <c r="F215" s="85">
        <v>2</v>
      </c>
      <c r="G215" s="85">
        <v>18</v>
      </c>
      <c r="H215" s="85">
        <v>11</v>
      </c>
      <c r="I215" s="85">
        <v>17</v>
      </c>
      <c r="J215" s="85">
        <v>9</v>
      </c>
      <c r="K215" s="85">
        <v>27</v>
      </c>
      <c r="L215" s="85">
        <v>16</v>
      </c>
      <c r="M215" s="68">
        <v>135</v>
      </c>
    </row>
    <row r="216" spans="1:13">
      <c r="A216" t="s">
        <v>186</v>
      </c>
      <c r="B216" s="4">
        <v>13</v>
      </c>
      <c r="C216" s="85"/>
      <c r="D216" s="85"/>
      <c r="E216" s="85"/>
      <c r="F216" s="85"/>
      <c r="G216" s="85"/>
      <c r="H216" s="85"/>
      <c r="I216" s="85">
        <v>1</v>
      </c>
      <c r="J216" s="85"/>
      <c r="K216" s="85"/>
      <c r="L216" s="85"/>
      <c r="M216" s="68">
        <v>1</v>
      </c>
    </row>
    <row r="217" spans="1:13">
      <c r="A217" t="s">
        <v>126</v>
      </c>
      <c r="B217" s="3">
        <v>14</v>
      </c>
      <c r="C217" s="85">
        <v>2</v>
      </c>
      <c r="D217" s="85">
        <v>2</v>
      </c>
      <c r="E217" s="85">
        <v>5</v>
      </c>
      <c r="F217" s="85"/>
      <c r="G217" s="85">
        <v>4</v>
      </c>
      <c r="H217" s="85">
        <v>1</v>
      </c>
      <c r="I217" s="85">
        <v>7</v>
      </c>
      <c r="J217" s="85">
        <v>3</v>
      </c>
      <c r="K217" s="85">
        <v>6</v>
      </c>
      <c r="L217" s="85">
        <v>5</v>
      </c>
      <c r="M217" s="68">
        <v>35</v>
      </c>
    </row>
    <row r="218" spans="1:13">
      <c r="A218" t="s">
        <v>187</v>
      </c>
      <c r="B218" s="3">
        <v>15</v>
      </c>
      <c r="C218" s="85"/>
      <c r="D218" s="85">
        <v>1</v>
      </c>
      <c r="E218" s="85"/>
      <c r="F218" s="85">
        <v>1</v>
      </c>
      <c r="G218" s="85">
        <v>2</v>
      </c>
      <c r="H218" s="85"/>
      <c r="I218" s="85"/>
      <c r="J218" s="85"/>
      <c r="K218" s="85"/>
      <c r="L218" s="85"/>
      <c r="M218" s="68">
        <v>4</v>
      </c>
    </row>
    <row r="219" spans="1:13">
      <c r="A219" s="101"/>
      <c r="B219" s="88" t="s">
        <v>20</v>
      </c>
      <c r="C219" s="90">
        <f>SUM(C212:C218)</f>
        <v>38</v>
      </c>
      <c r="D219" s="91">
        <f>SUM(D212:D218)</f>
        <v>22</v>
      </c>
      <c r="E219" s="91">
        <f t="shared" ref="E219:M219" si="16">SUM(E212:E218)</f>
        <v>30</v>
      </c>
      <c r="F219" s="91">
        <f t="shared" si="16"/>
        <v>18</v>
      </c>
      <c r="G219" s="91">
        <f t="shared" si="16"/>
        <v>47</v>
      </c>
      <c r="H219" s="91">
        <f t="shared" si="16"/>
        <v>29</v>
      </c>
      <c r="I219" s="91">
        <f t="shared" si="16"/>
        <v>44</v>
      </c>
      <c r="J219" s="91">
        <f t="shared" si="16"/>
        <v>29</v>
      </c>
      <c r="K219" s="91">
        <f t="shared" si="16"/>
        <v>58</v>
      </c>
      <c r="L219" s="91">
        <f t="shared" si="16"/>
        <v>48</v>
      </c>
      <c r="M219" s="90">
        <f t="shared" si="16"/>
        <v>363</v>
      </c>
    </row>
    <row r="220" spans="1:13">
      <c r="A220" s="44"/>
      <c r="C220" s="78"/>
      <c r="D220" s="78"/>
      <c r="E220" s="78"/>
      <c r="F220" s="78"/>
      <c r="G220" s="78"/>
      <c r="H220" s="78"/>
      <c r="I220" s="78"/>
      <c r="J220" s="78"/>
      <c r="K220" s="78"/>
      <c r="L220" s="78"/>
      <c r="M220" s="76"/>
    </row>
    <row r="221" spans="1:13">
      <c r="A221" s="87" t="s">
        <v>188</v>
      </c>
      <c r="B221" s="88" t="s">
        <v>1</v>
      </c>
      <c r="C221" s="89" t="s">
        <v>2</v>
      </c>
      <c r="D221" s="89" t="s">
        <v>3</v>
      </c>
      <c r="E221" s="89" t="s">
        <v>4</v>
      </c>
      <c r="F221" s="89" t="s">
        <v>5</v>
      </c>
      <c r="G221" s="89" t="s">
        <v>6</v>
      </c>
      <c r="H221" s="89" t="s">
        <v>7</v>
      </c>
      <c r="I221" s="89" t="s">
        <v>8</v>
      </c>
      <c r="J221" s="89" t="s">
        <v>9</v>
      </c>
      <c r="K221" s="89" t="s">
        <v>10</v>
      </c>
      <c r="L221" s="89" t="s">
        <v>11</v>
      </c>
      <c r="M221" s="90" t="s">
        <v>12</v>
      </c>
    </row>
    <row r="222" spans="1:13">
      <c r="A222" t="s">
        <v>189</v>
      </c>
      <c r="B222" s="3">
        <v>14</v>
      </c>
      <c r="C222" s="85"/>
      <c r="D222" s="85"/>
      <c r="E222" s="85"/>
      <c r="F222" s="85"/>
      <c r="G222" s="85">
        <v>1</v>
      </c>
      <c r="H222" s="85"/>
      <c r="I222" s="85"/>
      <c r="J222" s="85"/>
      <c r="K222" s="85">
        <v>2</v>
      </c>
      <c r="L222" s="85"/>
      <c r="M222" s="68">
        <v>3</v>
      </c>
    </row>
    <row r="223" spans="1:13">
      <c r="A223" t="s">
        <v>190</v>
      </c>
      <c r="B223" s="3">
        <v>15</v>
      </c>
      <c r="C223" s="85">
        <v>1</v>
      </c>
      <c r="D223" s="85"/>
      <c r="E223" s="85"/>
      <c r="F223" s="85"/>
      <c r="G223" s="85"/>
      <c r="H223" s="85"/>
      <c r="I223" s="85">
        <v>1</v>
      </c>
      <c r="J223" s="85">
        <v>1</v>
      </c>
      <c r="K223" s="85"/>
      <c r="L223" s="85"/>
      <c r="M223" s="68">
        <v>3</v>
      </c>
    </row>
    <row r="224" spans="1:13">
      <c r="A224" t="s">
        <v>191</v>
      </c>
      <c r="B224" s="3">
        <v>16</v>
      </c>
      <c r="C224" s="85">
        <v>6</v>
      </c>
      <c r="D224" s="85">
        <v>1</v>
      </c>
      <c r="E224" s="85">
        <v>4</v>
      </c>
      <c r="F224" s="85">
        <v>4</v>
      </c>
      <c r="G224" s="85">
        <v>9</v>
      </c>
      <c r="H224" s="85">
        <v>1</v>
      </c>
      <c r="I224" s="85">
        <v>4</v>
      </c>
      <c r="J224" s="85">
        <v>3</v>
      </c>
      <c r="K224" s="85">
        <v>10</v>
      </c>
      <c r="L224" s="85">
        <v>4</v>
      </c>
      <c r="M224" s="68">
        <v>46</v>
      </c>
    </row>
    <row r="225" spans="1:13">
      <c r="A225" t="s">
        <v>192</v>
      </c>
      <c r="B225" s="4">
        <v>17</v>
      </c>
      <c r="C225" s="85">
        <v>16</v>
      </c>
      <c r="D225" s="85">
        <v>12</v>
      </c>
      <c r="E225" s="85">
        <v>12</v>
      </c>
      <c r="F225" s="85">
        <v>6</v>
      </c>
      <c r="G225" s="85">
        <v>24</v>
      </c>
      <c r="H225" s="85">
        <v>13</v>
      </c>
      <c r="I225" s="85">
        <v>19</v>
      </c>
      <c r="J225" s="85">
        <v>12</v>
      </c>
      <c r="K225" s="85">
        <v>17</v>
      </c>
      <c r="L225" s="85">
        <v>20</v>
      </c>
      <c r="M225" s="68">
        <v>151</v>
      </c>
    </row>
    <row r="226" spans="1:13">
      <c r="A226" t="s">
        <v>193</v>
      </c>
      <c r="B226" s="4">
        <v>18</v>
      </c>
      <c r="C226" s="85">
        <v>10</v>
      </c>
      <c r="D226" s="85">
        <v>6</v>
      </c>
      <c r="E226" s="85">
        <v>5</v>
      </c>
      <c r="F226" s="85">
        <v>4</v>
      </c>
      <c r="G226" s="85">
        <v>7</v>
      </c>
      <c r="H226" s="85">
        <v>7</v>
      </c>
      <c r="I226" s="85">
        <v>11</v>
      </c>
      <c r="J226" s="85">
        <v>8</v>
      </c>
      <c r="K226" s="85">
        <v>18</v>
      </c>
      <c r="L226" s="85">
        <v>7</v>
      </c>
      <c r="M226" s="68">
        <v>83</v>
      </c>
    </row>
    <row r="227" spans="1:13">
      <c r="A227" t="s">
        <v>194</v>
      </c>
      <c r="B227" s="3">
        <v>19</v>
      </c>
      <c r="C227" s="85">
        <v>3</v>
      </c>
      <c r="D227" s="85">
        <v>3</v>
      </c>
      <c r="E227" s="85">
        <v>5</v>
      </c>
      <c r="F227" s="85">
        <v>3</v>
      </c>
      <c r="G227" s="85">
        <v>2</v>
      </c>
      <c r="H227" s="85">
        <v>6</v>
      </c>
      <c r="I227" s="85">
        <v>6</v>
      </c>
      <c r="J227" s="85">
        <v>2</v>
      </c>
      <c r="K227" s="85">
        <v>6</v>
      </c>
      <c r="L227" s="85">
        <v>9</v>
      </c>
      <c r="M227" s="68">
        <v>45</v>
      </c>
    </row>
    <row r="228" spans="1:13">
      <c r="A228" t="s">
        <v>195</v>
      </c>
      <c r="B228" s="3">
        <v>20</v>
      </c>
      <c r="C228" s="85"/>
      <c r="D228" s="85"/>
      <c r="E228" s="85"/>
      <c r="F228" s="85"/>
      <c r="G228" s="85">
        <v>1</v>
      </c>
      <c r="H228" s="85"/>
      <c r="I228" s="85"/>
      <c r="J228" s="85"/>
      <c r="K228" s="85"/>
      <c r="L228" s="85">
        <v>1</v>
      </c>
      <c r="M228" s="68">
        <v>2</v>
      </c>
    </row>
    <row r="229" spans="1:13">
      <c r="A229" t="s">
        <v>196</v>
      </c>
      <c r="B229" s="3">
        <v>20</v>
      </c>
      <c r="C229" s="85">
        <v>3</v>
      </c>
      <c r="D229" s="85"/>
      <c r="E229" s="85">
        <v>3</v>
      </c>
      <c r="F229" s="85"/>
      <c r="G229" s="85">
        <v>1</v>
      </c>
      <c r="H229" s="85">
        <v>1</v>
      </c>
      <c r="I229" s="85">
        <v>2</v>
      </c>
      <c r="J229" s="85">
        <v>2</v>
      </c>
      <c r="K229" s="85">
        <v>3</v>
      </c>
      <c r="L229" s="85">
        <v>2</v>
      </c>
      <c r="M229" s="68">
        <v>17</v>
      </c>
    </row>
    <row r="230" spans="1:13">
      <c r="A230" t="s">
        <v>197</v>
      </c>
      <c r="B230" s="3">
        <v>21</v>
      </c>
      <c r="C230" s="85"/>
      <c r="D230" s="85"/>
      <c r="E230" s="85"/>
      <c r="F230" s="85"/>
      <c r="G230" s="85">
        <v>1</v>
      </c>
      <c r="H230" s="85">
        <v>1</v>
      </c>
      <c r="I230" s="85">
        <v>2</v>
      </c>
      <c r="J230" s="85">
        <v>1</v>
      </c>
      <c r="K230" s="85">
        <v>2</v>
      </c>
      <c r="L230" s="85">
        <v>5</v>
      </c>
      <c r="M230" s="68">
        <v>12</v>
      </c>
    </row>
    <row r="231" spans="1:13">
      <c r="A231" t="s">
        <v>198</v>
      </c>
      <c r="B231" s="3">
        <v>22</v>
      </c>
      <c r="C231" s="85"/>
      <c r="D231" s="85"/>
      <c r="E231" s="85"/>
      <c r="F231" s="85">
        <v>1</v>
      </c>
      <c r="G231" s="85"/>
      <c r="H231" s="85"/>
      <c r="I231" s="85"/>
      <c r="J231" s="85"/>
      <c r="K231" s="85"/>
      <c r="L231" s="85"/>
      <c r="M231" s="68">
        <v>1</v>
      </c>
    </row>
    <row r="232" spans="1:13">
      <c r="A232" t="s">
        <v>199</v>
      </c>
      <c r="B232" s="4">
        <v>23</v>
      </c>
      <c r="C232" s="85"/>
      <c r="D232" s="85"/>
      <c r="E232" s="85">
        <v>1</v>
      </c>
      <c r="F232" s="85"/>
      <c r="G232" s="85"/>
      <c r="H232" s="85"/>
      <c r="I232" s="85"/>
      <c r="J232" s="85"/>
      <c r="K232" s="85"/>
      <c r="L232" s="85"/>
      <c r="M232" s="68">
        <v>1</v>
      </c>
    </row>
    <row r="233" spans="1:13">
      <c r="A233" s="101"/>
      <c r="B233" s="88" t="s">
        <v>20</v>
      </c>
      <c r="C233" s="90">
        <f>SUM(C222:C232)</f>
        <v>39</v>
      </c>
      <c r="D233" s="91">
        <f>SUM(D222:D232)</f>
        <v>22</v>
      </c>
      <c r="E233" s="91">
        <f t="shared" ref="E233:M233" si="17">SUM(E222:E232)</f>
        <v>30</v>
      </c>
      <c r="F233" s="91">
        <f t="shared" si="17"/>
        <v>18</v>
      </c>
      <c r="G233" s="91">
        <f t="shared" si="17"/>
        <v>46</v>
      </c>
      <c r="H233" s="91">
        <f t="shared" si="17"/>
        <v>29</v>
      </c>
      <c r="I233" s="91">
        <f t="shared" si="17"/>
        <v>45</v>
      </c>
      <c r="J233" s="91">
        <f t="shared" si="17"/>
        <v>29</v>
      </c>
      <c r="K233" s="91">
        <f t="shared" si="17"/>
        <v>58</v>
      </c>
      <c r="L233" s="91">
        <f t="shared" si="17"/>
        <v>48</v>
      </c>
      <c r="M233" s="90">
        <f t="shared" si="17"/>
        <v>364</v>
      </c>
    </row>
    <row r="234" spans="1:13">
      <c r="A234" s="44"/>
      <c r="C234" s="78"/>
      <c r="D234" s="78"/>
      <c r="E234" s="78"/>
      <c r="F234" s="78"/>
      <c r="G234" s="78"/>
      <c r="H234" s="78"/>
      <c r="I234" s="78"/>
      <c r="J234" s="78"/>
      <c r="K234" s="78"/>
      <c r="L234" s="78"/>
      <c r="M234" s="76"/>
    </row>
    <row r="235" spans="1:13">
      <c r="A235" s="87" t="s">
        <v>200</v>
      </c>
      <c r="B235" s="88" t="s">
        <v>1</v>
      </c>
      <c r="C235" s="89" t="s">
        <v>2</v>
      </c>
      <c r="D235" s="89" t="s">
        <v>3</v>
      </c>
      <c r="E235" s="89" t="s">
        <v>4</v>
      </c>
      <c r="F235" s="89" t="s">
        <v>5</v>
      </c>
      <c r="G235" s="89" t="s">
        <v>6</v>
      </c>
      <c r="H235" s="89" t="s">
        <v>7</v>
      </c>
      <c r="I235" s="89" t="s">
        <v>8</v>
      </c>
      <c r="J235" s="89" t="s">
        <v>9</v>
      </c>
      <c r="K235" s="89" t="s">
        <v>10</v>
      </c>
      <c r="L235" s="89" t="s">
        <v>11</v>
      </c>
      <c r="M235" s="90" t="s">
        <v>12</v>
      </c>
    </row>
    <row r="236" spans="1:13">
      <c r="A236" t="s">
        <v>201</v>
      </c>
      <c r="B236" s="3">
        <v>14</v>
      </c>
      <c r="C236" s="85"/>
      <c r="D236" s="85"/>
      <c r="E236" s="85"/>
      <c r="F236" s="85"/>
      <c r="G236" s="85">
        <v>2</v>
      </c>
      <c r="H236" s="85"/>
      <c r="I236" s="85">
        <v>1</v>
      </c>
      <c r="J236" s="85"/>
      <c r="K236" s="85"/>
      <c r="L236" s="85"/>
      <c r="M236" s="68">
        <v>3</v>
      </c>
    </row>
    <row r="237" spans="1:13">
      <c r="A237" t="s">
        <v>202</v>
      </c>
      <c r="B237" s="3">
        <v>15</v>
      </c>
      <c r="C237" s="85"/>
      <c r="D237" s="85">
        <v>2</v>
      </c>
      <c r="E237" s="85">
        <v>3</v>
      </c>
      <c r="F237" s="85"/>
      <c r="G237" s="85">
        <v>3</v>
      </c>
      <c r="H237" s="85">
        <v>2</v>
      </c>
      <c r="I237" s="85">
        <v>1</v>
      </c>
      <c r="J237" s="85">
        <v>1</v>
      </c>
      <c r="K237" s="85">
        <v>1</v>
      </c>
      <c r="L237" s="85"/>
      <c r="M237" s="68">
        <v>13</v>
      </c>
    </row>
    <row r="238" spans="1:13">
      <c r="A238" t="s">
        <v>203</v>
      </c>
      <c r="B238" s="3">
        <v>16</v>
      </c>
      <c r="C238" s="85">
        <v>6</v>
      </c>
      <c r="D238" s="85">
        <v>2</v>
      </c>
      <c r="E238" s="85">
        <v>3</v>
      </c>
      <c r="F238" s="85">
        <v>6</v>
      </c>
      <c r="G238" s="85">
        <v>5</v>
      </c>
      <c r="H238" s="85">
        <v>6</v>
      </c>
      <c r="I238" s="85">
        <v>9</v>
      </c>
      <c r="J238" s="85">
        <v>5</v>
      </c>
      <c r="K238" s="85">
        <v>7</v>
      </c>
      <c r="L238" s="85">
        <v>15</v>
      </c>
      <c r="M238" s="68">
        <v>64</v>
      </c>
    </row>
    <row r="239" spans="1:13">
      <c r="A239" t="s">
        <v>204</v>
      </c>
      <c r="B239" s="4">
        <v>17</v>
      </c>
      <c r="C239" s="85">
        <v>10</v>
      </c>
      <c r="D239" s="85">
        <v>4</v>
      </c>
      <c r="E239" s="85">
        <v>8</v>
      </c>
      <c r="F239" s="85">
        <v>6</v>
      </c>
      <c r="G239" s="85">
        <v>16</v>
      </c>
      <c r="H239" s="85">
        <v>7</v>
      </c>
      <c r="I239" s="85">
        <v>14</v>
      </c>
      <c r="J239" s="85">
        <v>7</v>
      </c>
      <c r="K239" s="85">
        <v>26</v>
      </c>
      <c r="L239" s="85">
        <v>11</v>
      </c>
      <c r="M239" s="68">
        <v>109</v>
      </c>
    </row>
    <row r="240" spans="1:13">
      <c r="A240" t="s">
        <v>205</v>
      </c>
      <c r="B240" s="4">
        <v>18</v>
      </c>
      <c r="C240" s="85">
        <v>14</v>
      </c>
      <c r="D240" s="85">
        <v>8</v>
      </c>
      <c r="E240" s="85">
        <v>10</v>
      </c>
      <c r="F240" s="85">
        <v>2</v>
      </c>
      <c r="G240" s="85">
        <v>12</v>
      </c>
      <c r="H240" s="85">
        <v>9</v>
      </c>
      <c r="I240" s="85">
        <v>10</v>
      </c>
      <c r="J240" s="85">
        <v>12</v>
      </c>
      <c r="K240" s="85">
        <v>13</v>
      </c>
      <c r="L240" s="85">
        <v>15</v>
      </c>
      <c r="M240" s="68">
        <v>105</v>
      </c>
    </row>
    <row r="241" spans="1:13">
      <c r="A241" t="s">
        <v>206</v>
      </c>
      <c r="B241" s="3">
        <v>19</v>
      </c>
      <c r="C241" s="85">
        <v>6</v>
      </c>
      <c r="D241" s="85">
        <v>3</v>
      </c>
      <c r="E241" s="85">
        <v>5</v>
      </c>
      <c r="F241" s="85">
        <v>2</v>
      </c>
      <c r="G241" s="85">
        <v>7</v>
      </c>
      <c r="H241" s="85">
        <v>3</v>
      </c>
      <c r="I241" s="85">
        <v>8</v>
      </c>
      <c r="J241" s="85">
        <v>3</v>
      </c>
      <c r="K241" s="85">
        <v>9</v>
      </c>
      <c r="L241" s="85">
        <v>4</v>
      </c>
      <c r="M241" s="68">
        <v>50</v>
      </c>
    </row>
    <row r="242" spans="1:13">
      <c r="A242" t="s">
        <v>207</v>
      </c>
      <c r="B242" s="3">
        <v>20</v>
      </c>
      <c r="C242" s="85">
        <v>2</v>
      </c>
      <c r="D242" s="85">
        <v>2</v>
      </c>
      <c r="E242" s="85">
        <v>1</v>
      </c>
      <c r="F242" s="85">
        <v>2</v>
      </c>
      <c r="G242" s="85">
        <v>1</v>
      </c>
      <c r="H242" s="85">
        <v>1</v>
      </c>
      <c r="I242" s="85">
        <v>1</v>
      </c>
      <c r="J242" s="85">
        <v>1</v>
      </c>
      <c r="K242" s="85">
        <v>2</v>
      </c>
      <c r="L242" s="85">
        <v>2</v>
      </c>
      <c r="M242" s="68">
        <v>15</v>
      </c>
    </row>
    <row r="243" spans="1:13">
      <c r="A243" t="s">
        <v>208</v>
      </c>
      <c r="B243" s="3">
        <v>21</v>
      </c>
      <c r="C243" s="85"/>
      <c r="D243" s="85">
        <v>1</v>
      </c>
      <c r="E243" s="85"/>
      <c r="F243" s="85"/>
      <c r="G243" s="85"/>
      <c r="H243" s="85">
        <v>1</v>
      </c>
      <c r="I243" s="85"/>
      <c r="J243" s="85"/>
      <c r="K243" s="85"/>
      <c r="L243" s="85">
        <v>1</v>
      </c>
      <c r="M243" s="68">
        <v>3</v>
      </c>
    </row>
    <row r="244" spans="1:13">
      <c r="A244" s="101"/>
      <c r="B244" s="88" t="s">
        <v>20</v>
      </c>
      <c r="C244" s="90">
        <f>SUM(C236:C243)</f>
        <v>38</v>
      </c>
      <c r="D244" s="91">
        <f>SUM(D236:D243)</f>
        <v>22</v>
      </c>
      <c r="E244" s="91">
        <f t="shared" ref="E244:M244" si="18">SUM(E236:E243)</f>
        <v>30</v>
      </c>
      <c r="F244" s="91">
        <f t="shared" si="18"/>
        <v>18</v>
      </c>
      <c r="G244" s="91">
        <f t="shared" si="18"/>
        <v>46</v>
      </c>
      <c r="H244" s="91">
        <f t="shared" si="18"/>
        <v>29</v>
      </c>
      <c r="I244" s="91">
        <f t="shared" si="18"/>
        <v>44</v>
      </c>
      <c r="J244" s="91">
        <f t="shared" si="18"/>
        <v>29</v>
      </c>
      <c r="K244" s="91">
        <f t="shared" si="18"/>
        <v>58</v>
      </c>
      <c r="L244" s="91">
        <f t="shared" si="18"/>
        <v>48</v>
      </c>
      <c r="M244" s="90">
        <f t="shared" si="18"/>
        <v>362</v>
      </c>
    </row>
    <row r="245" spans="1:13">
      <c r="A245" s="44"/>
      <c r="C245" s="78"/>
      <c r="D245" s="78"/>
      <c r="E245" s="78"/>
      <c r="F245" s="78"/>
      <c r="G245" s="78"/>
      <c r="H245" s="78"/>
      <c r="I245" s="78"/>
      <c r="J245" s="78"/>
      <c r="K245" s="78"/>
      <c r="L245" s="78"/>
      <c r="M245" s="76"/>
    </row>
    <row r="246" spans="1:13">
      <c r="A246" s="87" t="s">
        <v>209</v>
      </c>
      <c r="B246" s="88" t="s">
        <v>1</v>
      </c>
      <c r="C246" s="89" t="s">
        <v>2</v>
      </c>
      <c r="D246" s="89" t="s">
        <v>3</v>
      </c>
      <c r="E246" s="89" t="s">
        <v>4</v>
      </c>
      <c r="F246" s="89" t="s">
        <v>5</v>
      </c>
      <c r="G246" s="89" t="s">
        <v>6</v>
      </c>
      <c r="H246" s="89" t="s">
        <v>7</v>
      </c>
      <c r="I246" s="89" t="s">
        <v>8</v>
      </c>
      <c r="J246" s="89" t="s">
        <v>9</v>
      </c>
      <c r="K246" s="89" t="s">
        <v>10</v>
      </c>
      <c r="L246" s="89" t="s">
        <v>11</v>
      </c>
      <c r="M246" s="90" t="s">
        <v>12</v>
      </c>
    </row>
    <row r="247" spans="1:13">
      <c r="A247" t="s">
        <v>210</v>
      </c>
      <c r="B247" s="3">
        <v>19</v>
      </c>
      <c r="C247" s="85"/>
      <c r="D247" s="85">
        <v>1</v>
      </c>
      <c r="E247" s="85">
        <v>2</v>
      </c>
      <c r="F247" s="85"/>
      <c r="G247" s="85"/>
      <c r="H247" s="85"/>
      <c r="I247" s="85"/>
      <c r="J247" s="85"/>
      <c r="K247" s="85"/>
      <c r="L247" s="85">
        <v>1</v>
      </c>
      <c r="M247" s="68">
        <v>4</v>
      </c>
    </row>
    <row r="248" spans="1:13">
      <c r="A248" t="s">
        <v>211</v>
      </c>
      <c r="B248" s="3">
        <v>20</v>
      </c>
      <c r="C248" s="85"/>
      <c r="D248" s="85">
        <v>3</v>
      </c>
      <c r="E248" s="85">
        <v>2</v>
      </c>
      <c r="F248" s="85"/>
      <c r="G248" s="85">
        <v>1</v>
      </c>
      <c r="H248" s="85"/>
      <c r="I248" s="85"/>
      <c r="J248" s="85"/>
      <c r="K248" s="85">
        <v>1</v>
      </c>
      <c r="L248" s="85">
        <v>3</v>
      </c>
      <c r="M248" s="68">
        <v>10</v>
      </c>
    </row>
    <row r="249" spans="1:13">
      <c r="A249" t="s">
        <v>212</v>
      </c>
      <c r="B249" s="3">
        <v>21</v>
      </c>
      <c r="C249" s="85"/>
      <c r="D249" s="85"/>
      <c r="E249" s="85"/>
      <c r="F249" s="85"/>
      <c r="G249" s="85"/>
      <c r="H249" s="85"/>
      <c r="I249" s="85"/>
      <c r="J249" s="85"/>
      <c r="K249" s="85">
        <v>1</v>
      </c>
      <c r="L249" s="85"/>
      <c r="M249" s="68">
        <v>1</v>
      </c>
    </row>
    <row r="250" spans="1:13">
      <c r="A250" t="s">
        <v>213</v>
      </c>
      <c r="B250" s="4">
        <v>21</v>
      </c>
      <c r="C250" s="85">
        <v>1</v>
      </c>
      <c r="D250" s="85">
        <v>2</v>
      </c>
      <c r="E250" s="85">
        <v>4</v>
      </c>
      <c r="F250" s="85">
        <v>6</v>
      </c>
      <c r="G250" s="85">
        <v>3</v>
      </c>
      <c r="H250" s="85">
        <v>3</v>
      </c>
      <c r="I250" s="85">
        <v>7</v>
      </c>
      <c r="J250" s="85">
        <v>8</v>
      </c>
      <c r="K250" s="85">
        <v>7</v>
      </c>
      <c r="L250" s="85">
        <v>12</v>
      </c>
      <c r="M250" s="68">
        <v>53</v>
      </c>
    </row>
    <row r="251" spans="1:13">
      <c r="A251" t="s">
        <v>214</v>
      </c>
      <c r="B251" s="4">
        <v>21</v>
      </c>
      <c r="C251" s="85"/>
      <c r="D251" s="85"/>
      <c r="E251" s="85"/>
      <c r="F251" s="85"/>
      <c r="G251" s="85"/>
      <c r="H251" s="85"/>
      <c r="I251" s="85"/>
      <c r="J251" s="85"/>
      <c r="K251" s="85">
        <v>1</v>
      </c>
      <c r="L251" s="85"/>
      <c r="M251" s="68">
        <v>1</v>
      </c>
    </row>
    <row r="252" spans="1:13">
      <c r="A252" t="s">
        <v>215</v>
      </c>
      <c r="B252" s="3">
        <v>22</v>
      </c>
      <c r="C252" s="85"/>
      <c r="D252" s="85"/>
      <c r="E252" s="85"/>
      <c r="F252" s="85"/>
      <c r="G252" s="85"/>
      <c r="H252" s="85">
        <v>1</v>
      </c>
      <c r="I252" s="85"/>
      <c r="J252" s="85"/>
      <c r="K252" s="85"/>
      <c r="L252" s="85"/>
      <c r="M252" s="68">
        <v>1</v>
      </c>
    </row>
    <row r="253" spans="1:13">
      <c r="A253" t="s">
        <v>216</v>
      </c>
      <c r="B253" s="3">
        <v>22</v>
      </c>
      <c r="C253" s="85">
        <v>3</v>
      </c>
      <c r="D253" s="85"/>
      <c r="E253" s="85">
        <v>2</v>
      </c>
      <c r="F253" s="85">
        <v>2</v>
      </c>
      <c r="G253" s="85">
        <v>2</v>
      </c>
      <c r="H253" s="85">
        <v>2</v>
      </c>
      <c r="I253" s="85">
        <v>3</v>
      </c>
      <c r="J253" s="85">
        <v>3</v>
      </c>
      <c r="K253" s="85">
        <v>2</v>
      </c>
      <c r="L253" s="85">
        <v>3</v>
      </c>
      <c r="M253" s="68">
        <v>22</v>
      </c>
    </row>
    <row r="254" spans="1:13">
      <c r="A254" t="s">
        <v>217</v>
      </c>
      <c r="B254" s="3">
        <v>22</v>
      </c>
      <c r="C254" s="85"/>
      <c r="D254" s="85"/>
      <c r="E254" s="85"/>
      <c r="F254" s="85"/>
      <c r="G254" s="85">
        <v>1</v>
      </c>
      <c r="H254" s="85"/>
      <c r="I254" s="85"/>
      <c r="J254" s="85"/>
      <c r="K254" s="85"/>
      <c r="L254" s="85"/>
      <c r="M254" s="68">
        <v>1</v>
      </c>
    </row>
    <row r="255" spans="1:13">
      <c r="A255" t="s">
        <v>218</v>
      </c>
      <c r="B255" s="3">
        <v>23</v>
      </c>
      <c r="C255" s="85"/>
      <c r="D255" s="85"/>
      <c r="E255" s="85"/>
      <c r="F255" s="85">
        <v>3</v>
      </c>
      <c r="G255" s="85"/>
      <c r="H255" s="85">
        <v>1</v>
      </c>
      <c r="I255" s="85"/>
      <c r="J255" s="85"/>
      <c r="K255" s="85"/>
      <c r="L255" s="85">
        <v>1</v>
      </c>
      <c r="M255" s="68">
        <v>5</v>
      </c>
    </row>
    <row r="256" spans="1:13">
      <c r="A256" t="s">
        <v>219</v>
      </c>
      <c r="B256" s="3">
        <v>23</v>
      </c>
      <c r="C256" s="85"/>
      <c r="D256" s="85"/>
      <c r="E256" s="85"/>
      <c r="F256" s="85"/>
      <c r="G256" s="85"/>
      <c r="H256" s="85"/>
      <c r="I256" s="85"/>
      <c r="J256" s="85">
        <v>1</v>
      </c>
      <c r="K256" s="85"/>
      <c r="L256" s="85"/>
      <c r="M256" s="68">
        <v>1</v>
      </c>
    </row>
    <row r="257" spans="1:13">
      <c r="A257" t="s">
        <v>220</v>
      </c>
      <c r="B257" s="3">
        <v>23</v>
      </c>
      <c r="C257" s="85">
        <v>17</v>
      </c>
      <c r="D257" s="85">
        <v>14</v>
      </c>
      <c r="E257" s="85">
        <v>16</v>
      </c>
      <c r="F257" s="85">
        <v>6</v>
      </c>
      <c r="G257" s="85">
        <v>29</v>
      </c>
      <c r="H257" s="85">
        <v>16</v>
      </c>
      <c r="I257" s="85">
        <v>20</v>
      </c>
      <c r="J257" s="85">
        <v>13</v>
      </c>
      <c r="K257" s="85">
        <v>35</v>
      </c>
      <c r="L257" s="85">
        <v>27</v>
      </c>
      <c r="M257" s="68">
        <v>193</v>
      </c>
    </row>
    <row r="258" spans="1:13">
      <c r="A258" t="s">
        <v>221</v>
      </c>
      <c r="B258" s="4">
        <v>24</v>
      </c>
      <c r="C258" s="85">
        <v>16</v>
      </c>
      <c r="D258" s="85">
        <v>2</v>
      </c>
      <c r="E258" s="85">
        <v>1</v>
      </c>
      <c r="F258" s="85">
        <v>1</v>
      </c>
      <c r="G258" s="85">
        <v>8</v>
      </c>
      <c r="H258" s="85">
        <v>5</v>
      </c>
      <c r="I258" s="85">
        <v>9</v>
      </c>
      <c r="J258" s="85">
        <v>3</v>
      </c>
      <c r="K258" s="85">
        <v>7</v>
      </c>
      <c r="L258" s="85"/>
      <c r="M258" s="68">
        <v>52</v>
      </c>
    </row>
    <row r="259" spans="1:13">
      <c r="A259" t="s">
        <v>222</v>
      </c>
      <c r="B259" s="4">
        <v>24</v>
      </c>
      <c r="C259" s="85">
        <v>1</v>
      </c>
      <c r="D259" s="85"/>
      <c r="E259" s="85"/>
      <c r="F259" s="85"/>
      <c r="G259" s="85"/>
      <c r="H259" s="85"/>
      <c r="I259" s="85"/>
      <c r="J259" s="85"/>
      <c r="K259" s="85"/>
      <c r="L259" s="85"/>
      <c r="M259" s="68">
        <v>1</v>
      </c>
    </row>
    <row r="260" spans="1:13">
      <c r="A260" t="s">
        <v>223</v>
      </c>
      <c r="B260" s="3">
        <v>25</v>
      </c>
      <c r="C260" s="85"/>
      <c r="D260" s="85"/>
      <c r="E260" s="85">
        <v>3</v>
      </c>
      <c r="F260" s="85"/>
      <c r="G260" s="85">
        <v>2</v>
      </c>
      <c r="H260" s="85">
        <v>1</v>
      </c>
      <c r="I260" s="85">
        <v>4</v>
      </c>
      <c r="J260" s="85">
        <v>1</v>
      </c>
      <c r="K260" s="85">
        <v>4</v>
      </c>
      <c r="L260" s="85">
        <v>1</v>
      </c>
      <c r="M260" s="68">
        <v>16</v>
      </c>
    </row>
    <row r="261" spans="1:13">
      <c r="A261" t="s">
        <v>224</v>
      </c>
      <c r="B261" s="3">
        <v>25</v>
      </c>
      <c r="C261" s="85"/>
      <c r="D261" s="85"/>
      <c r="E261" s="85"/>
      <c r="F261" s="85"/>
      <c r="G261" s="85"/>
      <c r="H261" s="85"/>
      <c r="I261" s="85">
        <v>1</v>
      </c>
      <c r="J261" s="85"/>
      <c r="K261" s="85"/>
      <c r="L261" s="85"/>
      <c r="M261" s="68">
        <v>1</v>
      </c>
    </row>
    <row r="262" spans="1:13">
      <c r="A262" s="101"/>
      <c r="B262" s="88" t="s">
        <v>20</v>
      </c>
      <c r="C262" s="90">
        <f>SUM(C247:C261)</f>
        <v>38</v>
      </c>
      <c r="D262" s="91">
        <f>SUM(D247:D261)</f>
        <v>22</v>
      </c>
      <c r="E262" s="91">
        <f t="shared" ref="E262:M262" si="19">SUM(E247:E261)</f>
        <v>30</v>
      </c>
      <c r="F262" s="91">
        <f t="shared" si="19"/>
        <v>18</v>
      </c>
      <c r="G262" s="91">
        <f t="shared" si="19"/>
        <v>46</v>
      </c>
      <c r="H262" s="91">
        <f t="shared" si="19"/>
        <v>29</v>
      </c>
      <c r="I262" s="91">
        <f t="shared" si="19"/>
        <v>44</v>
      </c>
      <c r="J262" s="91">
        <f t="shared" si="19"/>
        <v>29</v>
      </c>
      <c r="K262" s="91">
        <f t="shared" si="19"/>
        <v>58</v>
      </c>
      <c r="L262" s="91">
        <f t="shared" si="19"/>
        <v>48</v>
      </c>
      <c r="M262" s="90">
        <f t="shared" si="19"/>
        <v>362</v>
      </c>
    </row>
    <row r="263" spans="1:13">
      <c r="A263" s="44"/>
      <c r="C263" s="78"/>
      <c r="D263" s="78"/>
      <c r="E263" s="78"/>
      <c r="F263" s="78"/>
      <c r="G263" s="78"/>
      <c r="H263" s="78"/>
      <c r="I263" s="78"/>
      <c r="J263" s="78"/>
      <c r="K263" s="78"/>
      <c r="L263" s="78"/>
      <c r="M263" s="76"/>
    </row>
    <row r="264" spans="1:13">
      <c r="A264" s="87" t="s">
        <v>225</v>
      </c>
      <c r="B264" s="88" t="s">
        <v>1</v>
      </c>
      <c r="C264" s="89" t="s">
        <v>2</v>
      </c>
      <c r="D264" s="89" t="s">
        <v>3</v>
      </c>
      <c r="E264" s="89" t="s">
        <v>4</v>
      </c>
      <c r="F264" s="89" t="s">
        <v>5</v>
      </c>
      <c r="G264" s="89" t="s">
        <v>6</v>
      </c>
      <c r="H264" s="89" t="s">
        <v>7</v>
      </c>
      <c r="I264" s="89" t="s">
        <v>8</v>
      </c>
      <c r="J264" s="89" t="s">
        <v>9</v>
      </c>
      <c r="K264" s="89" t="s">
        <v>10</v>
      </c>
      <c r="L264" s="89" t="s">
        <v>11</v>
      </c>
      <c r="M264" s="90" t="s">
        <v>12</v>
      </c>
    </row>
    <row r="265" spans="1:13">
      <c r="A265" t="s">
        <v>226</v>
      </c>
      <c r="B265" s="3">
        <v>8</v>
      </c>
      <c r="C265" s="85">
        <v>1</v>
      </c>
      <c r="D265" s="85"/>
      <c r="E265" s="85"/>
      <c r="F265" s="85"/>
      <c r="G265" s="85"/>
      <c r="H265" s="85"/>
      <c r="I265" s="85"/>
      <c r="J265" s="85"/>
      <c r="K265" s="85"/>
      <c r="L265" s="85"/>
      <c r="M265" s="68">
        <v>1</v>
      </c>
    </row>
    <row r="266" spans="1:13">
      <c r="A266" t="s">
        <v>227</v>
      </c>
      <c r="B266" s="3">
        <v>9</v>
      </c>
      <c r="C266" s="85">
        <v>3</v>
      </c>
      <c r="D266" s="85"/>
      <c r="E266" s="85"/>
      <c r="F266" s="85">
        <v>2</v>
      </c>
      <c r="G266" s="85">
        <v>4</v>
      </c>
      <c r="H266" s="85">
        <v>1</v>
      </c>
      <c r="I266" s="85"/>
      <c r="J266" s="85">
        <v>3</v>
      </c>
      <c r="K266" s="85">
        <v>1</v>
      </c>
      <c r="L266" s="85">
        <v>5</v>
      </c>
      <c r="M266" s="68">
        <v>19</v>
      </c>
    </row>
    <row r="267" spans="1:13">
      <c r="A267" t="s">
        <v>228</v>
      </c>
      <c r="B267" s="3">
        <v>10</v>
      </c>
      <c r="C267" s="85">
        <v>30</v>
      </c>
      <c r="D267" s="85">
        <v>16</v>
      </c>
      <c r="E267" s="85">
        <v>20</v>
      </c>
      <c r="F267" s="85">
        <v>5</v>
      </c>
      <c r="G267" s="85">
        <v>36</v>
      </c>
      <c r="H267" s="85">
        <v>19</v>
      </c>
      <c r="I267" s="85">
        <v>30</v>
      </c>
      <c r="J267" s="85">
        <v>14</v>
      </c>
      <c r="K267" s="85">
        <v>43</v>
      </c>
      <c r="L267" s="85">
        <v>26</v>
      </c>
      <c r="M267" s="68">
        <v>239</v>
      </c>
    </row>
    <row r="268" spans="1:13">
      <c r="A268" t="s">
        <v>229</v>
      </c>
      <c r="B268" s="4">
        <v>10</v>
      </c>
      <c r="C268" s="85"/>
      <c r="D268" s="85"/>
      <c r="E268" s="85"/>
      <c r="F268" s="85">
        <v>1</v>
      </c>
      <c r="G268" s="85"/>
      <c r="H268" s="85"/>
      <c r="I268" s="85"/>
      <c r="J268" s="85"/>
      <c r="K268" s="85"/>
      <c r="L268" s="85"/>
      <c r="M268" s="68">
        <v>1</v>
      </c>
    </row>
    <row r="269" spans="1:13">
      <c r="A269" t="s">
        <v>230</v>
      </c>
      <c r="B269" s="4">
        <v>11</v>
      </c>
      <c r="C269" s="85">
        <v>1</v>
      </c>
      <c r="D269" s="85">
        <v>4</v>
      </c>
      <c r="E269" s="85">
        <v>4</v>
      </c>
      <c r="F269" s="85">
        <v>1</v>
      </c>
      <c r="G269" s="85">
        <v>1</v>
      </c>
      <c r="H269" s="85">
        <v>1</v>
      </c>
      <c r="I269" s="85">
        <v>5</v>
      </c>
      <c r="J269" s="85">
        <v>3</v>
      </c>
      <c r="K269" s="85">
        <v>4</v>
      </c>
      <c r="L269" s="85">
        <v>1</v>
      </c>
      <c r="M269" s="68">
        <v>25</v>
      </c>
    </row>
    <row r="270" spans="1:13">
      <c r="A270" t="s">
        <v>231</v>
      </c>
      <c r="B270" s="3">
        <v>12</v>
      </c>
      <c r="C270" s="85">
        <v>1</v>
      </c>
      <c r="D270" s="85">
        <v>1</v>
      </c>
      <c r="E270" s="85">
        <v>5</v>
      </c>
      <c r="F270" s="85">
        <v>9</v>
      </c>
      <c r="G270" s="85">
        <v>2</v>
      </c>
      <c r="H270" s="85">
        <v>7</v>
      </c>
      <c r="I270" s="85">
        <v>9</v>
      </c>
      <c r="J270" s="85">
        <v>9</v>
      </c>
      <c r="K270" s="85">
        <v>8</v>
      </c>
      <c r="L270" s="85">
        <v>14</v>
      </c>
      <c r="M270" s="68">
        <v>65</v>
      </c>
    </row>
    <row r="271" spans="1:13">
      <c r="A271" t="s">
        <v>232</v>
      </c>
      <c r="B271" s="3">
        <v>13</v>
      </c>
      <c r="C271" s="85">
        <v>2</v>
      </c>
      <c r="D271" s="85">
        <v>1</v>
      </c>
      <c r="E271" s="85">
        <v>1</v>
      </c>
      <c r="F271" s="85"/>
      <c r="G271" s="85">
        <v>3</v>
      </c>
      <c r="H271" s="85">
        <v>1</v>
      </c>
      <c r="I271" s="85"/>
      <c r="J271" s="85"/>
      <c r="K271" s="85">
        <v>2</v>
      </c>
      <c r="L271" s="85">
        <v>2</v>
      </c>
      <c r="M271" s="68">
        <v>12</v>
      </c>
    </row>
    <row r="272" spans="1:13">
      <c r="A272" s="101"/>
      <c r="B272" s="88" t="s">
        <v>20</v>
      </c>
      <c r="C272" s="90">
        <f>SUM(C265:C271)</f>
        <v>38</v>
      </c>
      <c r="D272" s="91">
        <f>SUM(D265:D271)</f>
        <v>22</v>
      </c>
      <c r="E272" s="91">
        <f t="shared" ref="E272:M272" si="20">SUM(E265:E271)</f>
        <v>30</v>
      </c>
      <c r="F272" s="91">
        <f t="shared" si="20"/>
        <v>18</v>
      </c>
      <c r="G272" s="91">
        <f t="shared" si="20"/>
        <v>46</v>
      </c>
      <c r="H272" s="91">
        <f t="shared" si="20"/>
        <v>29</v>
      </c>
      <c r="I272" s="91">
        <f t="shared" si="20"/>
        <v>44</v>
      </c>
      <c r="J272" s="91">
        <f t="shared" si="20"/>
        <v>29</v>
      </c>
      <c r="K272" s="91">
        <f t="shared" si="20"/>
        <v>58</v>
      </c>
      <c r="L272" s="91">
        <f t="shared" si="20"/>
        <v>48</v>
      </c>
      <c r="M272" s="90">
        <f t="shared" si="20"/>
        <v>362</v>
      </c>
    </row>
    <row r="273" spans="1:13">
      <c r="A273" s="44"/>
      <c r="C273" s="78"/>
      <c r="D273" s="78"/>
      <c r="E273" s="78"/>
      <c r="F273" s="78"/>
      <c r="G273" s="78"/>
      <c r="H273" s="78"/>
      <c r="I273" s="78"/>
      <c r="J273" s="78"/>
      <c r="K273" s="78"/>
      <c r="L273" s="78"/>
      <c r="M273" s="76"/>
    </row>
    <row r="274" spans="1:13">
      <c r="A274" s="87" t="s">
        <v>233</v>
      </c>
      <c r="B274" s="88" t="s">
        <v>1</v>
      </c>
      <c r="C274" s="89" t="s">
        <v>2</v>
      </c>
      <c r="D274" s="89" t="s">
        <v>3</v>
      </c>
      <c r="E274" s="89" t="s">
        <v>4</v>
      </c>
      <c r="F274" s="89" t="s">
        <v>5</v>
      </c>
      <c r="G274" s="89" t="s">
        <v>6</v>
      </c>
      <c r="H274" s="89" t="s">
        <v>7</v>
      </c>
      <c r="I274" s="89" t="s">
        <v>8</v>
      </c>
      <c r="J274" s="89" t="s">
        <v>9</v>
      </c>
      <c r="K274" s="89" t="s">
        <v>10</v>
      </c>
      <c r="L274" s="89" t="s">
        <v>11</v>
      </c>
      <c r="M274" s="90" t="s">
        <v>12</v>
      </c>
    </row>
    <row r="275" spans="1:13">
      <c r="A275" t="s">
        <v>88</v>
      </c>
      <c r="B275" s="3">
        <v>10</v>
      </c>
      <c r="C275" s="85">
        <v>1</v>
      </c>
      <c r="D275" s="85">
        <v>1</v>
      </c>
      <c r="E275" s="85"/>
      <c r="F275" s="85">
        <v>2</v>
      </c>
      <c r="G275" s="85">
        <v>1</v>
      </c>
      <c r="H275" s="85">
        <v>1</v>
      </c>
      <c r="I275" s="85"/>
      <c r="J275" s="85">
        <v>3</v>
      </c>
      <c r="K275" s="85">
        <v>3</v>
      </c>
      <c r="L275" s="85">
        <v>2</v>
      </c>
      <c r="M275" s="68">
        <v>14</v>
      </c>
    </row>
    <row r="276" spans="1:13">
      <c r="A276" t="s">
        <v>90</v>
      </c>
      <c r="B276" s="3">
        <v>11</v>
      </c>
      <c r="C276" s="85">
        <v>7</v>
      </c>
      <c r="D276" s="85">
        <v>7</v>
      </c>
      <c r="E276" s="85">
        <v>10</v>
      </c>
      <c r="F276" s="85">
        <v>7</v>
      </c>
      <c r="G276" s="85">
        <v>11</v>
      </c>
      <c r="H276" s="85">
        <v>9</v>
      </c>
      <c r="I276" s="85">
        <v>13</v>
      </c>
      <c r="J276" s="85">
        <v>6</v>
      </c>
      <c r="K276" s="85">
        <v>14</v>
      </c>
      <c r="L276" s="85">
        <v>22</v>
      </c>
      <c r="M276" s="68">
        <v>106</v>
      </c>
    </row>
    <row r="277" spans="1:13">
      <c r="A277" t="s">
        <v>91</v>
      </c>
      <c r="B277" s="3">
        <v>12</v>
      </c>
      <c r="C277" s="85">
        <v>21</v>
      </c>
      <c r="D277" s="85">
        <v>13</v>
      </c>
      <c r="E277" s="85">
        <v>18</v>
      </c>
      <c r="F277" s="85">
        <v>9</v>
      </c>
      <c r="G277" s="85">
        <v>29</v>
      </c>
      <c r="H277" s="85">
        <v>19</v>
      </c>
      <c r="I277" s="85">
        <v>25</v>
      </c>
      <c r="J277" s="85">
        <v>17</v>
      </c>
      <c r="K277" s="85">
        <v>36</v>
      </c>
      <c r="L277" s="85">
        <v>21</v>
      </c>
      <c r="M277" s="68">
        <v>208</v>
      </c>
    </row>
    <row r="278" spans="1:13">
      <c r="A278" t="s">
        <v>234</v>
      </c>
      <c r="B278" s="4">
        <v>12</v>
      </c>
      <c r="C278" s="85"/>
      <c r="D278" s="85"/>
      <c r="E278" s="85"/>
      <c r="F278" s="85"/>
      <c r="G278" s="85"/>
      <c r="H278" s="85"/>
      <c r="I278" s="85"/>
      <c r="J278" s="85"/>
      <c r="K278" s="85"/>
      <c r="L278" s="85">
        <v>1</v>
      </c>
      <c r="M278" s="68">
        <v>1</v>
      </c>
    </row>
    <row r="279" spans="1:13">
      <c r="A279" t="s">
        <v>92</v>
      </c>
      <c r="B279" s="4">
        <v>13</v>
      </c>
      <c r="C279" s="85">
        <v>9</v>
      </c>
      <c r="D279" s="85">
        <v>1</v>
      </c>
      <c r="E279" s="85">
        <v>2</v>
      </c>
      <c r="F279" s="85"/>
      <c r="G279" s="85">
        <v>5</v>
      </c>
      <c r="H279" s="85"/>
      <c r="I279" s="85">
        <v>5</v>
      </c>
      <c r="J279" s="85">
        <v>3</v>
      </c>
      <c r="K279" s="85">
        <v>5</v>
      </c>
      <c r="L279" s="85">
        <v>2</v>
      </c>
      <c r="M279" s="68">
        <v>32</v>
      </c>
    </row>
    <row r="280" spans="1:13">
      <c r="A280" t="s">
        <v>235</v>
      </c>
      <c r="B280" s="3">
        <v>14</v>
      </c>
      <c r="C280" s="85"/>
      <c r="D280" s="85"/>
      <c r="E280" s="85"/>
      <c r="F280" s="85"/>
      <c r="G280" s="85"/>
      <c r="H280" s="85"/>
      <c r="I280" s="85">
        <v>1</v>
      </c>
      <c r="J280" s="85"/>
      <c r="K280" s="85"/>
      <c r="L280" s="85"/>
      <c r="M280" s="68">
        <v>1</v>
      </c>
    </row>
    <row r="281" spans="1:13">
      <c r="A281" s="101"/>
      <c r="B281" s="88" t="s">
        <v>20</v>
      </c>
      <c r="C281" s="90">
        <f>SUM(C275:C280)</f>
        <v>38</v>
      </c>
      <c r="D281" s="91">
        <f>SUM(D275:D280)</f>
        <v>22</v>
      </c>
      <c r="E281" s="91">
        <f t="shared" ref="E281:M281" si="21">SUM(E275:E280)</f>
        <v>30</v>
      </c>
      <c r="F281" s="91">
        <f t="shared" si="21"/>
        <v>18</v>
      </c>
      <c r="G281" s="91">
        <f t="shared" si="21"/>
        <v>46</v>
      </c>
      <c r="H281" s="91">
        <f t="shared" si="21"/>
        <v>29</v>
      </c>
      <c r="I281" s="91">
        <f t="shared" si="21"/>
        <v>44</v>
      </c>
      <c r="J281" s="91">
        <f t="shared" si="21"/>
        <v>29</v>
      </c>
      <c r="K281" s="91">
        <f t="shared" si="21"/>
        <v>58</v>
      </c>
      <c r="L281" s="91">
        <f t="shared" si="21"/>
        <v>48</v>
      </c>
      <c r="M281" s="90">
        <f t="shared" si="21"/>
        <v>362</v>
      </c>
    </row>
    <row r="282" spans="1:13">
      <c r="A282" s="44"/>
      <c r="B282" s="78"/>
      <c r="C282" s="78"/>
      <c r="D282" s="78"/>
      <c r="E282" s="78"/>
      <c r="F282" s="78"/>
      <c r="G282" s="78"/>
      <c r="H282" s="78"/>
      <c r="I282" s="78"/>
      <c r="J282" s="78"/>
      <c r="K282" s="78"/>
      <c r="L282" s="78"/>
      <c r="M282" s="76"/>
    </row>
    <row r="283" spans="1:13">
      <c r="B283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</row>
    <row r="284" spans="1:13"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</row>
  </sheetData>
  <conditionalFormatting sqref="B3:B9">
    <cfRule type="colorScale" priority="44">
      <colorScale>
        <cfvo type="min"/>
        <cfvo type="max"/>
        <color theme="0" tint="-4.9989318521683403E-2"/>
        <color theme="0" tint="-0.499984740745262"/>
      </colorScale>
    </cfRule>
  </conditionalFormatting>
  <conditionalFormatting sqref="B13:B28">
    <cfRule type="colorScale" priority="43">
      <colorScale>
        <cfvo type="min"/>
        <cfvo type="max"/>
        <color theme="0" tint="-4.9989318521683403E-2"/>
        <color theme="0" tint="-0.499984740745262"/>
      </colorScale>
    </cfRule>
  </conditionalFormatting>
  <conditionalFormatting sqref="B32:B37">
    <cfRule type="colorScale" priority="42">
      <colorScale>
        <cfvo type="min"/>
        <cfvo type="max"/>
        <color theme="0" tint="-4.9989318521683403E-2"/>
        <color theme="0" tint="-0.499984740745262"/>
      </colorScale>
    </cfRule>
  </conditionalFormatting>
  <conditionalFormatting sqref="B41:B67">
    <cfRule type="colorScale" priority="41">
      <colorScale>
        <cfvo type="min"/>
        <cfvo type="max"/>
        <color theme="0" tint="-4.9989318521683403E-2"/>
        <color theme="0" tint="-0.499984740745262"/>
      </colorScale>
    </cfRule>
  </conditionalFormatting>
  <conditionalFormatting sqref="B71:B84">
    <cfRule type="colorScale" priority="40">
      <colorScale>
        <cfvo type="min"/>
        <cfvo type="max"/>
        <color theme="0" tint="-4.9989318521683403E-2"/>
        <color theme="0" tint="-0.499984740745262"/>
      </colorScale>
    </cfRule>
  </conditionalFormatting>
  <conditionalFormatting sqref="B88:B93">
    <cfRule type="colorScale" priority="39">
      <colorScale>
        <cfvo type="min"/>
        <cfvo type="max"/>
        <color theme="0" tint="-4.9989318521683403E-2"/>
        <color theme="0" tint="-0.499984740745262"/>
      </colorScale>
    </cfRule>
  </conditionalFormatting>
  <conditionalFormatting sqref="B97:B101">
    <cfRule type="colorScale" priority="38">
      <colorScale>
        <cfvo type="min"/>
        <cfvo type="max"/>
        <color theme="0" tint="-4.9989318521683403E-2"/>
        <color theme="0" tint="-0.499984740745262"/>
      </colorScale>
    </cfRule>
  </conditionalFormatting>
  <conditionalFormatting sqref="B105:B111">
    <cfRule type="colorScale" priority="37">
      <colorScale>
        <cfvo type="min"/>
        <cfvo type="max"/>
        <color theme="0" tint="-4.9989318521683403E-2"/>
        <color theme="0" tint="-0.499984740745262"/>
      </colorScale>
    </cfRule>
  </conditionalFormatting>
  <conditionalFormatting sqref="B115:B119">
    <cfRule type="colorScale" priority="36">
      <colorScale>
        <cfvo type="min"/>
        <cfvo type="max"/>
        <color theme="0" tint="-4.9989318521683403E-2"/>
        <color theme="0" tint="-0.499984740745262"/>
      </colorScale>
    </cfRule>
  </conditionalFormatting>
  <conditionalFormatting sqref="B123:B129">
    <cfRule type="colorScale" priority="35">
      <colorScale>
        <cfvo type="min"/>
        <cfvo type="max"/>
        <color theme="0" tint="-4.9989318521683403E-2"/>
        <color theme="0" tint="-0.499984740745262"/>
      </colorScale>
    </cfRule>
  </conditionalFormatting>
  <conditionalFormatting sqref="B133:B137">
    <cfRule type="colorScale" priority="34">
      <colorScale>
        <cfvo type="min"/>
        <cfvo type="max"/>
        <color theme="0" tint="-4.9989318521683403E-2"/>
        <color theme="0" tint="-0.499984740745262"/>
      </colorScale>
    </cfRule>
  </conditionalFormatting>
  <conditionalFormatting sqref="B141:B155">
    <cfRule type="colorScale" priority="33">
      <colorScale>
        <cfvo type="min"/>
        <cfvo type="max"/>
        <color theme="0" tint="-4.9989318521683403E-2"/>
        <color theme="0" tint="-0.499984740745262"/>
      </colorScale>
    </cfRule>
  </conditionalFormatting>
  <conditionalFormatting sqref="B159:B165">
    <cfRule type="colorScale" priority="32">
      <colorScale>
        <cfvo type="min"/>
        <cfvo type="max"/>
        <color theme="0" tint="-4.9989318521683403E-2"/>
        <color theme="0" tint="-0.499984740745262"/>
      </colorScale>
    </cfRule>
  </conditionalFormatting>
  <conditionalFormatting sqref="B169:B180">
    <cfRule type="colorScale" priority="31">
      <colorScale>
        <cfvo type="min"/>
        <cfvo type="max"/>
        <color theme="0" tint="-4.9989318521683403E-2"/>
        <color theme="0" tint="-0.499984740745262"/>
      </colorScale>
    </cfRule>
  </conditionalFormatting>
  <conditionalFormatting sqref="B184:B198">
    <cfRule type="colorScale" priority="30">
      <colorScale>
        <cfvo type="min"/>
        <cfvo type="max"/>
        <color theme="0" tint="-4.9989318521683403E-2"/>
        <color theme="0" tint="-0.499984740745262"/>
      </colorScale>
    </cfRule>
  </conditionalFormatting>
  <conditionalFormatting sqref="B202:B208">
    <cfRule type="colorScale" priority="29">
      <colorScale>
        <cfvo type="min"/>
        <cfvo type="max"/>
        <color theme="0" tint="-4.9989318521683403E-2"/>
        <color theme="0" tint="-0.499984740745262"/>
      </colorScale>
    </cfRule>
  </conditionalFormatting>
  <conditionalFormatting sqref="B212:B218">
    <cfRule type="colorScale" priority="28">
      <colorScale>
        <cfvo type="min"/>
        <cfvo type="max"/>
        <color theme="0" tint="-4.9989318521683403E-2"/>
        <color theme="0" tint="-0.499984740745262"/>
      </colorScale>
    </cfRule>
  </conditionalFormatting>
  <conditionalFormatting sqref="B222:B232">
    <cfRule type="colorScale" priority="27">
      <colorScale>
        <cfvo type="min"/>
        <cfvo type="max"/>
        <color theme="0" tint="-4.9989318521683403E-2"/>
        <color theme="0" tint="-0.499984740745262"/>
      </colorScale>
    </cfRule>
  </conditionalFormatting>
  <conditionalFormatting sqref="B236:B243">
    <cfRule type="colorScale" priority="26">
      <colorScale>
        <cfvo type="min"/>
        <cfvo type="max"/>
        <color theme="0" tint="-4.9989318521683403E-2"/>
        <color theme="0" tint="-0.499984740745262"/>
      </colorScale>
    </cfRule>
  </conditionalFormatting>
  <conditionalFormatting sqref="B247:B261">
    <cfRule type="colorScale" priority="25">
      <colorScale>
        <cfvo type="min"/>
        <cfvo type="max"/>
        <color theme="0" tint="-4.9989318521683403E-2"/>
        <color theme="0" tint="-0.499984740745262"/>
      </colorScale>
    </cfRule>
  </conditionalFormatting>
  <conditionalFormatting sqref="B265:B271">
    <cfRule type="colorScale" priority="24">
      <colorScale>
        <cfvo type="min"/>
        <cfvo type="max"/>
        <color theme="0" tint="-4.9989318521683403E-2"/>
        <color theme="0" tint="-0.499984740745262"/>
      </colorScale>
    </cfRule>
  </conditionalFormatting>
  <conditionalFormatting sqref="B275:B280">
    <cfRule type="colorScale" priority="23">
      <colorScale>
        <cfvo type="min"/>
        <cfvo type="max"/>
        <color theme="0" tint="-4.9989318521683403E-2"/>
        <color theme="0" tint="-0.499984740745262"/>
      </colorScale>
    </cfRule>
  </conditionalFormatting>
  <conditionalFormatting sqref="M3:M9">
    <cfRule type="dataBar" priority="2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{729F8917-1B6B-4D85-ABDC-9E41AF9B3F0C}</x14:id>
        </ext>
      </extLst>
    </cfRule>
  </conditionalFormatting>
  <conditionalFormatting sqref="M13:M28">
    <cfRule type="dataBar" priority="2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{59B99E4C-B8E5-43D2-90CC-EB3D09310995}</x14:id>
        </ext>
      </extLst>
    </cfRule>
  </conditionalFormatting>
  <conditionalFormatting sqref="M32:M37">
    <cfRule type="dataBar" priority="2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{52D76C40-417F-4682-9ECF-CC78A680A679}</x14:id>
        </ext>
      </extLst>
    </cfRule>
  </conditionalFormatting>
  <conditionalFormatting sqref="M41:M67">
    <cfRule type="dataBar" priority="1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{AEAA4467-9CCE-4681-93D8-494B98727962}</x14:id>
        </ext>
      </extLst>
    </cfRule>
  </conditionalFormatting>
  <conditionalFormatting sqref="M71:M84">
    <cfRule type="dataBar" priority="1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{87296548-0FD7-4D0F-976F-E8DD33D762CD}</x14:id>
        </ext>
      </extLst>
    </cfRule>
  </conditionalFormatting>
  <conditionalFormatting sqref="M88:M93">
    <cfRule type="dataBar" priority="1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{9B666088-2DA0-4EBA-8940-57C0B5451D06}</x14:id>
        </ext>
      </extLst>
    </cfRule>
  </conditionalFormatting>
  <conditionalFormatting sqref="M97:M101">
    <cfRule type="dataBar" priority="1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{D1A6B3F7-BFBA-4B54-9D0B-229AF5FCFAE1}</x14:id>
        </ext>
      </extLst>
    </cfRule>
  </conditionalFormatting>
  <conditionalFormatting sqref="M105:M111">
    <cfRule type="dataBar" priority="1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{C8869AE2-31EC-45BE-99D1-0F015D740227}</x14:id>
        </ext>
      </extLst>
    </cfRule>
  </conditionalFormatting>
  <conditionalFormatting sqref="M115:M119">
    <cfRule type="dataBar" priority="1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{C01F57F7-985B-40E7-990C-E9CE3A8538A9}</x14:id>
        </ext>
      </extLst>
    </cfRule>
  </conditionalFormatting>
  <conditionalFormatting sqref="M123:M129">
    <cfRule type="dataBar" priority="1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{B8EED6FF-5DC3-432E-B708-A702FCF6E0B5}</x14:id>
        </ext>
      </extLst>
    </cfRule>
  </conditionalFormatting>
  <conditionalFormatting sqref="M133:M137">
    <cfRule type="dataBar" priority="1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{17C062BE-4465-4F6E-A3E9-49389B2C2DD8}</x14:id>
        </ext>
      </extLst>
    </cfRule>
  </conditionalFormatting>
  <conditionalFormatting sqref="M141:M155"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{48F378D2-468D-4156-AE54-515F4A3018A6}</x14:id>
        </ext>
      </extLst>
    </cfRule>
  </conditionalFormatting>
  <conditionalFormatting sqref="M159:M165">
    <cfRule type="dataBar" priority="1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{668B0880-C64B-4F4D-B919-6EEA3751EA07}</x14:id>
        </ext>
      </extLst>
    </cfRule>
  </conditionalFormatting>
  <conditionalFormatting sqref="M169:M180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{E7D7B965-1518-4F9E-8064-BA08B2DD4550}</x14:id>
        </ext>
      </extLst>
    </cfRule>
  </conditionalFormatting>
  <conditionalFormatting sqref="M184:M198"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{4001C396-C2CC-4D59-B827-C9119D0F42D5}</x14:id>
        </ext>
      </extLst>
    </cfRule>
  </conditionalFormatting>
  <conditionalFormatting sqref="M202:M208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{C8D980E7-8F2C-4AB0-94E2-B28F6EE4F024}</x14:id>
        </ext>
      </extLst>
    </cfRule>
  </conditionalFormatting>
  <conditionalFormatting sqref="M212:M218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{60830759-9454-4666-AD16-F33DCC759058}</x14:id>
        </ext>
      </extLst>
    </cfRule>
  </conditionalFormatting>
  <conditionalFormatting sqref="M222:M232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{BF1B8A3C-1CCA-458F-A025-8DAFEABD1A30}</x14:id>
        </ext>
      </extLst>
    </cfRule>
  </conditionalFormatting>
  <conditionalFormatting sqref="M236:M243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{8D81905B-F50D-498E-B6C1-5DE92ABBF66D}</x14:id>
        </ext>
      </extLst>
    </cfRule>
  </conditionalFormatting>
  <conditionalFormatting sqref="M247:M261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{158DC434-C876-48CD-9133-D12DE81AF8D5}</x14:id>
        </ext>
      </extLst>
    </cfRule>
  </conditionalFormatting>
  <conditionalFormatting sqref="M265:M271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{F17E8A90-A7B2-41BF-BE68-D75E144DE466}</x14:id>
        </ext>
      </extLst>
    </cfRule>
  </conditionalFormatting>
  <conditionalFormatting sqref="M275:M280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{5DF17DF3-0D1C-4A1E-A19A-8A3440507529}</x14:id>
        </ext>
      </extLst>
    </cfRule>
  </conditionalFormatting>
  <conditionalFormatting sqref="C3:L9">
    <cfRule type="dataBar" priority="45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{2C1B710A-97D9-4798-95A8-A800101345DE}</x14:id>
        </ext>
      </extLst>
    </cfRule>
    <cfRule type="dataBar" priority="4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{A922EC6D-4B23-4299-ACE4-6016A16C89AC}</x14:id>
        </ext>
      </extLst>
    </cfRule>
  </conditionalFormatting>
  <conditionalFormatting sqref="C13:L28">
    <cfRule type="dataBar" priority="47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{8B067A80-04C2-4ED6-96C7-ACBBD22127C6}</x14:id>
        </ext>
      </extLst>
    </cfRule>
    <cfRule type="dataBar" priority="4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{2F10696F-0422-489F-B4FF-F4D3530E730E}</x14:id>
        </ext>
      </extLst>
    </cfRule>
  </conditionalFormatting>
  <conditionalFormatting sqref="C32:L37">
    <cfRule type="dataBar" priority="49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{7CD5596A-2F5F-4C93-B705-01E21543A3D3}</x14:id>
        </ext>
      </extLst>
    </cfRule>
    <cfRule type="dataBar" priority="5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{8BAE40B6-AEEB-41E0-B1EC-F2197D5F85FC}</x14:id>
        </ext>
      </extLst>
    </cfRule>
  </conditionalFormatting>
  <conditionalFormatting sqref="C41:L67">
    <cfRule type="dataBar" priority="51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{D5C6CBE2-8DE9-49B4-A400-161FCFD2D3CC}</x14:id>
        </ext>
      </extLst>
    </cfRule>
    <cfRule type="dataBar" priority="5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{F9B7E8F3-8C2B-4D41-B2F2-CAEBE3F1FA1E}</x14:id>
        </ext>
      </extLst>
    </cfRule>
  </conditionalFormatting>
  <conditionalFormatting sqref="C71:L84">
    <cfRule type="dataBar" priority="53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{BD30E429-89AF-4D9D-8CBF-4AA7F93DCD17}</x14:id>
        </ext>
      </extLst>
    </cfRule>
    <cfRule type="dataBar" priority="5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{6E3AE52A-1338-4EDC-9C73-098C5FCE68B0}</x14:id>
        </ext>
      </extLst>
    </cfRule>
  </conditionalFormatting>
  <conditionalFormatting sqref="C88:L93">
    <cfRule type="dataBar" priority="55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{D892D569-0B7C-47B4-96AC-A207B17B6AB7}</x14:id>
        </ext>
      </extLst>
    </cfRule>
    <cfRule type="dataBar" priority="5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{11110098-1664-47E4-9665-66B70562A7F3}</x14:id>
        </ext>
      </extLst>
    </cfRule>
  </conditionalFormatting>
  <conditionalFormatting sqref="C97:L101">
    <cfRule type="dataBar" priority="57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{8E25D94A-E720-4DF3-B160-C6B5B30F31FA}</x14:id>
        </ext>
      </extLst>
    </cfRule>
    <cfRule type="dataBar" priority="5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{45713067-3F12-487B-AC32-7CBE1618463C}</x14:id>
        </ext>
      </extLst>
    </cfRule>
  </conditionalFormatting>
  <conditionalFormatting sqref="C105:L111">
    <cfRule type="dataBar" priority="59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{EDA43FAB-75E9-4DD8-B3F4-10DB63BDC1AD}</x14:id>
        </ext>
      </extLst>
    </cfRule>
    <cfRule type="dataBar" priority="6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{17A216F6-0636-48AF-9EEF-195088CF2F2B}</x14:id>
        </ext>
      </extLst>
    </cfRule>
  </conditionalFormatting>
  <conditionalFormatting sqref="C115:L119">
    <cfRule type="dataBar" priority="61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{800F502E-857D-4337-927C-84BBF85D8A87}</x14:id>
        </ext>
      </extLst>
    </cfRule>
    <cfRule type="dataBar" priority="6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{B7760E58-3ED4-4FB5-A039-C491CABC2888}</x14:id>
        </ext>
      </extLst>
    </cfRule>
  </conditionalFormatting>
  <conditionalFormatting sqref="C123:L129">
    <cfRule type="dataBar" priority="63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{EB26068C-22CF-420C-BD8D-1EF949AD5454}</x14:id>
        </ext>
      </extLst>
    </cfRule>
    <cfRule type="dataBar" priority="6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{E60F7169-C304-4560-8335-81EB6AEBD5AC}</x14:id>
        </ext>
      </extLst>
    </cfRule>
  </conditionalFormatting>
  <conditionalFormatting sqref="C133:L137">
    <cfRule type="dataBar" priority="65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{ADDE1659-C0BD-4032-9867-D00D9C12DA1F}</x14:id>
        </ext>
      </extLst>
    </cfRule>
    <cfRule type="dataBar" priority="6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{9BE3CA21-529C-4C1F-84F7-047FB8586772}</x14:id>
        </ext>
      </extLst>
    </cfRule>
  </conditionalFormatting>
  <conditionalFormatting sqref="C141:L155">
    <cfRule type="dataBar" priority="67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{035C86F2-96A5-470F-9C34-58446636AAEA}</x14:id>
        </ext>
      </extLst>
    </cfRule>
    <cfRule type="dataBar" priority="6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{85068F32-6D66-432C-8B1C-1EFFEBD9460F}</x14:id>
        </ext>
      </extLst>
    </cfRule>
  </conditionalFormatting>
  <conditionalFormatting sqref="C159:L165">
    <cfRule type="dataBar" priority="69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{E43B5E30-5241-48EA-B05A-AAAED95AC718}</x14:id>
        </ext>
      </extLst>
    </cfRule>
    <cfRule type="dataBar" priority="7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{7804C310-CFD9-42AA-9A4A-A36F9F4D4766}</x14:id>
        </ext>
      </extLst>
    </cfRule>
  </conditionalFormatting>
  <conditionalFormatting sqref="C169:L180">
    <cfRule type="dataBar" priority="71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{5D51030E-5A67-4B85-8391-378AA490B135}</x14:id>
        </ext>
      </extLst>
    </cfRule>
    <cfRule type="dataBar" priority="7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{1A551974-16D9-416E-A85A-8758053333AE}</x14:id>
        </ext>
      </extLst>
    </cfRule>
  </conditionalFormatting>
  <conditionalFormatting sqref="C184:L198">
    <cfRule type="dataBar" priority="73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{FB93153B-3B36-4448-AFFC-5B6EEF1D9DE5}</x14:id>
        </ext>
      </extLst>
    </cfRule>
    <cfRule type="dataBar" priority="7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{62121501-C303-44D5-BF4C-4779D862E5FD}</x14:id>
        </ext>
      </extLst>
    </cfRule>
  </conditionalFormatting>
  <conditionalFormatting sqref="C202:L208">
    <cfRule type="dataBar" priority="75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{BB0FE205-52F4-4044-8AB8-273BC2D6443D}</x14:id>
        </ext>
      </extLst>
    </cfRule>
    <cfRule type="dataBar" priority="7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{6FDCBE25-E3CA-4456-8F06-6D0261BFA908}</x14:id>
        </ext>
      </extLst>
    </cfRule>
  </conditionalFormatting>
  <conditionalFormatting sqref="C212:L218">
    <cfRule type="dataBar" priority="77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{3B91FF85-4605-408F-B849-9919F41EF7E6}</x14:id>
        </ext>
      </extLst>
    </cfRule>
    <cfRule type="dataBar" priority="7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{BED80100-3887-405E-8C76-A2E5DC6A8176}</x14:id>
        </ext>
      </extLst>
    </cfRule>
  </conditionalFormatting>
  <conditionalFormatting sqref="C222:L232">
    <cfRule type="dataBar" priority="79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{7CC2F0A5-EAA6-46AC-8C44-92FA565D36AF}</x14:id>
        </ext>
      </extLst>
    </cfRule>
    <cfRule type="dataBar" priority="8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{ECB8A262-FD3C-4D57-BAD1-10BCAAE99579}</x14:id>
        </ext>
      </extLst>
    </cfRule>
  </conditionalFormatting>
  <conditionalFormatting sqref="C236:L243">
    <cfRule type="dataBar" priority="81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{128D54E8-EBE3-4DEC-8385-0F468BCD8D1B}</x14:id>
        </ext>
      </extLst>
    </cfRule>
    <cfRule type="dataBar" priority="8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{1276C096-3198-4592-AC13-EB83964CF6D2}</x14:id>
        </ext>
      </extLst>
    </cfRule>
  </conditionalFormatting>
  <conditionalFormatting sqref="C247:L261">
    <cfRule type="dataBar" priority="83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{511385BB-12D6-478C-BF9D-F7EF0DA3BA5A}</x14:id>
        </ext>
      </extLst>
    </cfRule>
    <cfRule type="dataBar" priority="8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{57DD02A0-32C9-4895-9EEC-9DB6132A3423}</x14:id>
        </ext>
      </extLst>
    </cfRule>
  </conditionalFormatting>
  <conditionalFormatting sqref="C265:L271">
    <cfRule type="dataBar" priority="85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{D0153906-1C33-4D7E-BB47-9427D5C99D9D}</x14:id>
        </ext>
      </extLst>
    </cfRule>
    <cfRule type="dataBar" priority="8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{40E2F5F4-85FD-4BF1-87B9-37D4E339F260}</x14:id>
        </ext>
      </extLst>
    </cfRule>
  </conditionalFormatting>
  <conditionalFormatting sqref="C275:L280">
    <cfRule type="dataBar" priority="87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{85D597B2-4DBF-475C-A4FB-B67573A8EC63}</x14:id>
        </ext>
      </extLst>
    </cfRule>
    <cfRule type="dataBar" priority="8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{D8431F9B-FBD4-4D1C-BEEC-D97E86E48138}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29F8917-1B6B-4D85-ABDC-9E41AF9B3F0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M3:M9</xm:sqref>
        </x14:conditionalFormatting>
        <x14:conditionalFormatting xmlns:xm="http://schemas.microsoft.com/office/excel/2006/main">
          <x14:cfRule type="dataBar" id="{59B99E4C-B8E5-43D2-90CC-EB3D0931099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M13:M28</xm:sqref>
        </x14:conditionalFormatting>
        <x14:conditionalFormatting xmlns:xm="http://schemas.microsoft.com/office/excel/2006/main">
          <x14:cfRule type="dataBar" id="{52D76C40-417F-4682-9ECF-CC78A680A67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M32:M37</xm:sqref>
        </x14:conditionalFormatting>
        <x14:conditionalFormatting xmlns:xm="http://schemas.microsoft.com/office/excel/2006/main">
          <x14:cfRule type="dataBar" id="{AEAA4467-9CCE-4681-93D8-494B9872796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M41:M67</xm:sqref>
        </x14:conditionalFormatting>
        <x14:conditionalFormatting xmlns:xm="http://schemas.microsoft.com/office/excel/2006/main">
          <x14:cfRule type="dataBar" id="{87296548-0FD7-4D0F-976F-E8DD33D762C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M71:M84</xm:sqref>
        </x14:conditionalFormatting>
        <x14:conditionalFormatting xmlns:xm="http://schemas.microsoft.com/office/excel/2006/main">
          <x14:cfRule type="dataBar" id="{9B666088-2DA0-4EBA-8940-57C0B5451D0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M88:M93</xm:sqref>
        </x14:conditionalFormatting>
        <x14:conditionalFormatting xmlns:xm="http://schemas.microsoft.com/office/excel/2006/main">
          <x14:cfRule type="dataBar" id="{D1A6B3F7-BFBA-4B54-9D0B-229AF5FCFAE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M97:M101</xm:sqref>
        </x14:conditionalFormatting>
        <x14:conditionalFormatting xmlns:xm="http://schemas.microsoft.com/office/excel/2006/main">
          <x14:cfRule type="dataBar" id="{C8869AE2-31EC-45BE-99D1-0F015D74022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M105:M111</xm:sqref>
        </x14:conditionalFormatting>
        <x14:conditionalFormatting xmlns:xm="http://schemas.microsoft.com/office/excel/2006/main">
          <x14:cfRule type="dataBar" id="{C01F57F7-985B-40E7-990C-E9CE3A8538A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M115:M119</xm:sqref>
        </x14:conditionalFormatting>
        <x14:conditionalFormatting xmlns:xm="http://schemas.microsoft.com/office/excel/2006/main">
          <x14:cfRule type="dataBar" id="{B8EED6FF-5DC3-432E-B708-A702FCF6E0B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M123:M129</xm:sqref>
        </x14:conditionalFormatting>
        <x14:conditionalFormatting xmlns:xm="http://schemas.microsoft.com/office/excel/2006/main">
          <x14:cfRule type="dataBar" id="{17C062BE-4465-4F6E-A3E9-49389B2C2DD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M133:M137</xm:sqref>
        </x14:conditionalFormatting>
        <x14:conditionalFormatting xmlns:xm="http://schemas.microsoft.com/office/excel/2006/main">
          <x14:cfRule type="dataBar" id="{48F378D2-468D-4156-AE54-515F4A3018A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M141:M155</xm:sqref>
        </x14:conditionalFormatting>
        <x14:conditionalFormatting xmlns:xm="http://schemas.microsoft.com/office/excel/2006/main">
          <x14:cfRule type="dataBar" id="{668B0880-C64B-4F4D-B919-6EEA3751EA0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M159:M165</xm:sqref>
        </x14:conditionalFormatting>
        <x14:conditionalFormatting xmlns:xm="http://schemas.microsoft.com/office/excel/2006/main">
          <x14:cfRule type="dataBar" id="{E7D7B965-1518-4F9E-8064-BA08B2DD455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M169:M180</xm:sqref>
        </x14:conditionalFormatting>
        <x14:conditionalFormatting xmlns:xm="http://schemas.microsoft.com/office/excel/2006/main">
          <x14:cfRule type="dataBar" id="{4001C396-C2CC-4D59-B827-C9119D0F42D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M184:M198</xm:sqref>
        </x14:conditionalFormatting>
        <x14:conditionalFormatting xmlns:xm="http://schemas.microsoft.com/office/excel/2006/main">
          <x14:cfRule type="dataBar" id="{C8D980E7-8F2C-4AB0-94E2-B28F6EE4F0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M202:M208</xm:sqref>
        </x14:conditionalFormatting>
        <x14:conditionalFormatting xmlns:xm="http://schemas.microsoft.com/office/excel/2006/main">
          <x14:cfRule type="dataBar" id="{60830759-9454-4666-AD16-F33DCC75905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M212:M218</xm:sqref>
        </x14:conditionalFormatting>
        <x14:conditionalFormatting xmlns:xm="http://schemas.microsoft.com/office/excel/2006/main">
          <x14:cfRule type="dataBar" id="{BF1B8A3C-1CCA-458F-A025-8DAFEABD1A3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M222:M232</xm:sqref>
        </x14:conditionalFormatting>
        <x14:conditionalFormatting xmlns:xm="http://schemas.microsoft.com/office/excel/2006/main">
          <x14:cfRule type="dataBar" id="{8D81905B-F50D-498E-B6C1-5DE92ABBF66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M236:M243</xm:sqref>
        </x14:conditionalFormatting>
        <x14:conditionalFormatting xmlns:xm="http://schemas.microsoft.com/office/excel/2006/main">
          <x14:cfRule type="dataBar" id="{158DC434-C876-48CD-9133-D12DE81AF8D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M247:M261</xm:sqref>
        </x14:conditionalFormatting>
        <x14:conditionalFormatting xmlns:xm="http://schemas.microsoft.com/office/excel/2006/main">
          <x14:cfRule type="dataBar" id="{F17E8A90-A7B2-41BF-BE68-D75E144DE46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M265:M271</xm:sqref>
        </x14:conditionalFormatting>
        <x14:conditionalFormatting xmlns:xm="http://schemas.microsoft.com/office/excel/2006/main">
          <x14:cfRule type="dataBar" id="{5DF17DF3-0D1C-4A1E-A19A-8A344050752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M275:M280</xm:sqref>
        </x14:conditionalFormatting>
        <x14:conditionalFormatting xmlns:xm="http://schemas.microsoft.com/office/excel/2006/main">
          <x14:cfRule type="dataBar" id="{2C1B710A-97D9-4798-95A8-A800101345D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A922EC6D-4B23-4299-ACE4-6016A16C89A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C3:L9</xm:sqref>
        </x14:conditionalFormatting>
        <x14:conditionalFormatting xmlns:xm="http://schemas.microsoft.com/office/excel/2006/main">
          <x14:cfRule type="dataBar" id="{8B067A80-04C2-4ED6-96C7-ACBBD22127C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2F10696F-0422-489F-B4FF-F4D3530E730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C13:L28</xm:sqref>
        </x14:conditionalFormatting>
        <x14:conditionalFormatting xmlns:xm="http://schemas.microsoft.com/office/excel/2006/main">
          <x14:cfRule type="dataBar" id="{7CD5596A-2F5F-4C93-B705-01E21543A3D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8BAE40B6-AEEB-41E0-B1EC-F2197D5F85F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C32:L37</xm:sqref>
        </x14:conditionalFormatting>
        <x14:conditionalFormatting xmlns:xm="http://schemas.microsoft.com/office/excel/2006/main">
          <x14:cfRule type="dataBar" id="{D5C6CBE2-8DE9-49B4-A400-161FCFD2D3C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F9B7E8F3-8C2B-4D41-B2F2-CAEBE3F1FA1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C41:L67</xm:sqref>
        </x14:conditionalFormatting>
        <x14:conditionalFormatting xmlns:xm="http://schemas.microsoft.com/office/excel/2006/main">
          <x14:cfRule type="dataBar" id="{BD30E429-89AF-4D9D-8CBF-4AA7F93DCD1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6E3AE52A-1338-4EDC-9C73-098C5FCE68B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C71:L84</xm:sqref>
        </x14:conditionalFormatting>
        <x14:conditionalFormatting xmlns:xm="http://schemas.microsoft.com/office/excel/2006/main">
          <x14:cfRule type="dataBar" id="{D892D569-0B7C-47B4-96AC-A207B17B6AB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11110098-1664-47E4-9665-66B70562A7F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C88:L93</xm:sqref>
        </x14:conditionalFormatting>
        <x14:conditionalFormatting xmlns:xm="http://schemas.microsoft.com/office/excel/2006/main">
          <x14:cfRule type="dataBar" id="{8E25D94A-E720-4DF3-B160-C6B5B30F31F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45713067-3F12-487B-AC32-7CBE1618463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C97:L101</xm:sqref>
        </x14:conditionalFormatting>
        <x14:conditionalFormatting xmlns:xm="http://schemas.microsoft.com/office/excel/2006/main">
          <x14:cfRule type="dataBar" id="{EDA43FAB-75E9-4DD8-B3F4-10DB63BDC1A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17A216F6-0636-48AF-9EEF-195088CF2F2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C105:L111</xm:sqref>
        </x14:conditionalFormatting>
        <x14:conditionalFormatting xmlns:xm="http://schemas.microsoft.com/office/excel/2006/main">
          <x14:cfRule type="dataBar" id="{800F502E-857D-4337-927C-84BBF85D8A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B7760E58-3ED4-4FB5-A039-C491CABC288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C115:L119</xm:sqref>
        </x14:conditionalFormatting>
        <x14:conditionalFormatting xmlns:xm="http://schemas.microsoft.com/office/excel/2006/main">
          <x14:cfRule type="dataBar" id="{EB26068C-22CF-420C-BD8D-1EF949AD545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E60F7169-C304-4560-8335-81EB6AEBD5A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C123:L129</xm:sqref>
        </x14:conditionalFormatting>
        <x14:conditionalFormatting xmlns:xm="http://schemas.microsoft.com/office/excel/2006/main">
          <x14:cfRule type="dataBar" id="{ADDE1659-C0BD-4032-9867-D00D9C12DA1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9BE3CA21-529C-4C1F-84F7-047FB858677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C133:L137</xm:sqref>
        </x14:conditionalFormatting>
        <x14:conditionalFormatting xmlns:xm="http://schemas.microsoft.com/office/excel/2006/main">
          <x14:cfRule type="dataBar" id="{035C86F2-96A5-470F-9C34-58446636AAE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85068F32-6D66-432C-8B1C-1EFFEBD9460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C141:L155</xm:sqref>
        </x14:conditionalFormatting>
        <x14:conditionalFormatting xmlns:xm="http://schemas.microsoft.com/office/excel/2006/main">
          <x14:cfRule type="dataBar" id="{E43B5E30-5241-48EA-B05A-AAAED95AC71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7804C310-CFD9-42AA-9A4A-A36F9F4D476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C159:L165</xm:sqref>
        </x14:conditionalFormatting>
        <x14:conditionalFormatting xmlns:xm="http://schemas.microsoft.com/office/excel/2006/main">
          <x14:cfRule type="dataBar" id="{5D51030E-5A67-4B85-8391-378AA490B13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1A551974-16D9-416E-A85A-8758053333A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C169:L180</xm:sqref>
        </x14:conditionalFormatting>
        <x14:conditionalFormatting xmlns:xm="http://schemas.microsoft.com/office/excel/2006/main">
          <x14:cfRule type="dataBar" id="{FB93153B-3B36-4448-AFFC-5B6EEF1D9DE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62121501-C303-44D5-BF4C-4779D862E5F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C184:L198</xm:sqref>
        </x14:conditionalFormatting>
        <x14:conditionalFormatting xmlns:xm="http://schemas.microsoft.com/office/excel/2006/main">
          <x14:cfRule type="dataBar" id="{BB0FE205-52F4-4044-8AB8-273BC2D6443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6FDCBE25-E3CA-4456-8F06-6D0261BFA90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C202:L208</xm:sqref>
        </x14:conditionalFormatting>
        <x14:conditionalFormatting xmlns:xm="http://schemas.microsoft.com/office/excel/2006/main">
          <x14:cfRule type="dataBar" id="{3B91FF85-4605-408F-B849-9919F41EF7E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BED80100-3887-405E-8C76-A2E5DC6A817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C212:L218</xm:sqref>
        </x14:conditionalFormatting>
        <x14:conditionalFormatting xmlns:xm="http://schemas.microsoft.com/office/excel/2006/main">
          <x14:cfRule type="dataBar" id="{7CC2F0A5-EAA6-46AC-8C44-92FA565D36A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ECB8A262-FD3C-4D57-BAD1-10BCAAE9957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C222:L232</xm:sqref>
        </x14:conditionalFormatting>
        <x14:conditionalFormatting xmlns:xm="http://schemas.microsoft.com/office/excel/2006/main">
          <x14:cfRule type="dataBar" id="{128D54E8-EBE3-4DEC-8385-0F468BCD8D1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1276C096-3198-4592-AC13-EB83964CF6D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C236:L243</xm:sqref>
        </x14:conditionalFormatting>
        <x14:conditionalFormatting xmlns:xm="http://schemas.microsoft.com/office/excel/2006/main">
          <x14:cfRule type="dataBar" id="{511385BB-12D6-478C-BF9D-F7EF0DA3BA5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57DD02A0-32C9-4895-9EEC-9DB6132A342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C247:L261</xm:sqref>
        </x14:conditionalFormatting>
        <x14:conditionalFormatting xmlns:xm="http://schemas.microsoft.com/office/excel/2006/main">
          <x14:cfRule type="dataBar" id="{D0153906-1C33-4D7E-BB47-9427D5C99D9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40E2F5F4-85FD-4BF1-87B9-37D4E339F26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C265:L271</xm:sqref>
        </x14:conditionalFormatting>
        <x14:conditionalFormatting xmlns:xm="http://schemas.microsoft.com/office/excel/2006/main">
          <x14:cfRule type="dataBar" id="{85D597B2-4DBF-475C-A4FB-B67573A8EC6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D8431F9B-FBD4-4D1C-BEEC-D97E86E4813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C275:L280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0"/>
  <sheetViews>
    <sheetView workbookViewId="0"/>
  </sheetViews>
  <sheetFormatPr defaultRowHeight="15"/>
  <cols>
    <col min="1" max="1" width="9.28515625" bestFit="1" customWidth="1"/>
    <col min="2" max="2" width="12.85546875" style="14" customWidth="1"/>
    <col min="3" max="3" width="46.7109375" customWidth="1"/>
    <col min="4" max="4" width="12" customWidth="1"/>
    <col min="5" max="5" width="12.85546875" customWidth="1"/>
    <col min="6" max="7" width="11.5703125" style="13" customWidth="1"/>
    <col min="8" max="8" width="13.85546875" style="197" customWidth="1"/>
    <col min="9" max="9" width="36.28515625" customWidth="1"/>
    <col min="10" max="10" width="16" customWidth="1"/>
    <col min="11" max="11" width="38.140625" customWidth="1"/>
    <col min="12" max="12" width="26.7109375" customWidth="1"/>
    <col min="13" max="13" width="255.7109375" customWidth="1"/>
    <col min="14" max="14" width="9.28515625" bestFit="1" customWidth="1"/>
    <col min="15" max="15" width="6.7109375" bestFit="1" customWidth="1"/>
    <col min="16" max="16" width="37.42578125" customWidth="1"/>
    <col min="17" max="17" width="18" customWidth="1"/>
  </cols>
  <sheetData>
    <row r="1" spans="1:17">
      <c r="A1" s="44"/>
      <c r="B1" s="170"/>
      <c r="C1" s="44"/>
      <c r="D1" s="44"/>
      <c r="E1" s="44"/>
      <c r="F1" s="149"/>
      <c r="G1" s="149"/>
      <c r="H1" s="191"/>
      <c r="I1" s="44"/>
      <c r="J1" s="44"/>
      <c r="K1" s="44"/>
      <c r="L1" s="44"/>
      <c r="M1" s="44"/>
    </row>
    <row r="2" spans="1:17" s="13" customFormat="1">
      <c r="A2" s="190"/>
      <c r="B2" s="176" t="s">
        <v>1364</v>
      </c>
      <c r="C2" s="176" t="s">
        <v>2665</v>
      </c>
      <c r="D2" s="176" t="s">
        <v>1363</v>
      </c>
      <c r="E2" s="176" t="s">
        <v>1362</v>
      </c>
      <c r="F2" s="247" t="s">
        <v>1361</v>
      </c>
      <c r="G2" s="247"/>
      <c r="H2" s="192" t="s">
        <v>2663</v>
      </c>
      <c r="I2" s="176" t="s">
        <v>1365</v>
      </c>
      <c r="J2" s="176" t="s">
        <v>539</v>
      </c>
      <c r="K2" s="177" t="s">
        <v>1359</v>
      </c>
      <c r="L2" s="177" t="s">
        <v>3086</v>
      </c>
      <c r="M2" s="177" t="s">
        <v>540</v>
      </c>
      <c r="N2"/>
      <c r="O2"/>
      <c r="P2"/>
      <c r="Q2"/>
    </row>
    <row r="3" spans="1:17">
      <c r="A3" s="255" t="s">
        <v>2662</v>
      </c>
      <c r="B3" s="251" t="s">
        <v>602</v>
      </c>
      <c r="C3" s="8" t="s">
        <v>602</v>
      </c>
      <c r="D3" s="158"/>
      <c r="E3" s="158">
        <v>360</v>
      </c>
      <c r="F3" s="157">
        <v>360</v>
      </c>
      <c r="G3" s="157">
        <f>(2*D3)+E3</f>
        <v>360</v>
      </c>
      <c r="H3" s="193">
        <f>G3/G$6</f>
        <v>0.49861495844875348</v>
      </c>
      <c r="I3" s="258" t="s">
        <v>2661</v>
      </c>
      <c r="J3" s="44" t="s">
        <v>1278</v>
      </c>
      <c r="K3" s="151" t="s">
        <v>2666</v>
      </c>
      <c r="L3" s="198">
        <f>LEN(M3)</f>
        <v>150</v>
      </c>
      <c r="M3" t="s">
        <v>2667</v>
      </c>
    </row>
    <row r="4" spans="1:17">
      <c r="A4" s="255"/>
      <c r="B4" s="257"/>
      <c r="C4" s="8" t="s">
        <v>2660</v>
      </c>
      <c r="D4" s="156"/>
      <c r="E4" s="156">
        <v>1</v>
      </c>
      <c r="F4" s="102">
        <v>1</v>
      </c>
      <c r="G4" s="102">
        <f>(2*D4)+E4</f>
        <v>1</v>
      </c>
      <c r="H4" s="194">
        <f>G4/G$6</f>
        <v>1.3850415512465374E-3</v>
      </c>
      <c r="I4" s="259"/>
      <c r="J4" s="44" t="s">
        <v>1278</v>
      </c>
      <c r="K4" s="151" t="s">
        <v>2666</v>
      </c>
      <c r="L4" s="198">
        <f t="shared" ref="L4:L5" si="0">LEN(M4)</f>
        <v>150</v>
      </c>
      <c r="M4" t="s">
        <v>2668</v>
      </c>
    </row>
    <row r="5" spans="1:17">
      <c r="A5" s="255"/>
      <c r="B5" s="185" t="s">
        <v>2658</v>
      </c>
      <c r="C5" s="20" t="s">
        <v>2658</v>
      </c>
      <c r="D5" s="156"/>
      <c r="E5" s="156">
        <v>361</v>
      </c>
      <c r="F5" s="102">
        <v>361</v>
      </c>
      <c r="G5" s="102">
        <f>(2*D5)+E5</f>
        <v>361</v>
      </c>
      <c r="H5" s="194">
        <f>G5/G$6</f>
        <v>0.5</v>
      </c>
      <c r="I5" s="180" t="s">
        <v>2659</v>
      </c>
      <c r="J5" s="70" t="s">
        <v>1278</v>
      </c>
      <c r="K5" s="151" t="s">
        <v>2666</v>
      </c>
      <c r="L5" s="198">
        <f t="shared" si="0"/>
        <v>156</v>
      </c>
      <c r="M5" t="s">
        <v>2669</v>
      </c>
    </row>
    <row r="6" spans="1:17">
      <c r="A6" s="179"/>
      <c r="B6" s="130"/>
      <c r="C6" s="181"/>
      <c r="D6" s="182">
        <f>SUM(D3:D5)</f>
        <v>0</v>
      </c>
      <c r="E6" s="182">
        <f>SUM(E3:E5)</f>
        <v>722</v>
      </c>
      <c r="F6" s="183">
        <v>722</v>
      </c>
      <c r="G6" s="183">
        <f>SUM(G3:G5)</f>
        <v>722</v>
      </c>
      <c r="H6" s="195">
        <f>G6/G$6</f>
        <v>1</v>
      </c>
      <c r="I6" s="181"/>
      <c r="J6" s="181"/>
      <c r="K6" s="184"/>
      <c r="L6" s="184"/>
      <c r="M6" s="181"/>
    </row>
    <row r="7" spans="1:17">
      <c r="A7" s="160"/>
      <c r="B7" s="78"/>
      <c r="C7" s="159"/>
      <c r="D7" s="153"/>
      <c r="E7" s="153"/>
      <c r="F7" s="152"/>
      <c r="G7" s="152"/>
      <c r="H7" s="191"/>
      <c r="I7" s="44"/>
      <c r="J7" s="44"/>
      <c r="K7" s="44"/>
      <c r="L7" s="44"/>
      <c r="M7" s="44"/>
    </row>
    <row r="8" spans="1:17" s="13" customFormat="1">
      <c r="A8" s="190"/>
      <c r="B8" s="176" t="s">
        <v>1364</v>
      </c>
      <c r="C8" s="176" t="s">
        <v>2656</v>
      </c>
      <c r="D8" s="176" t="s">
        <v>1363</v>
      </c>
      <c r="E8" s="176" t="s">
        <v>1362</v>
      </c>
      <c r="F8" s="247" t="s">
        <v>1361</v>
      </c>
      <c r="G8" s="247"/>
      <c r="H8" s="192" t="s">
        <v>1360</v>
      </c>
      <c r="I8" s="176" t="s">
        <v>1365</v>
      </c>
      <c r="J8" s="176" t="s">
        <v>1358</v>
      </c>
      <c r="K8" s="177" t="s">
        <v>1359</v>
      </c>
      <c r="L8" s="177"/>
      <c r="M8" s="177"/>
      <c r="N8"/>
      <c r="O8"/>
      <c r="P8"/>
      <c r="Q8"/>
    </row>
    <row r="9" spans="1:17">
      <c r="A9" s="255" t="s">
        <v>2657</v>
      </c>
      <c r="B9" s="186" t="s">
        <v>1383</v>
      </c>
      <c r="C9" s="8" t="s">
        <v>2655</v>
      </c>
      <c r="D9" s="158"/>
      <c r="E9" s="158">
        <v>15</v>
      </c>
      <c r="F9" s="157">
        <v>15</v>
      </c>
      <c r="G9" s="157">
        <f t="shared" ref="G9:G18" si="1">(2*D9)+E9</f>
        <v>15</v>
      </c>
      <c r="H9" s="194">
        <f t="shared" ref="H9:H19" si="2">G9/G$19</f>
        <v>2.077562326869806E-2</v>
      </c>
      <c r="I9" s="251" t="s">
        <v>2656</v>
      </c>
      <c r="J9" s="44" t="s">
        <v>2653</v>
      </c>
      <c r="K9" s="44" t="s">
        <v>2654</v>
      </c>
      <c r="L9" s="198">
        <f t="shared" ref="L9:L18" si="3">LEN(M9)</f>
        <v>161</v>
      </c>
      <c r="M9" t="s">
        <v>2679</v>
      </c>
    </row>
    <row r="10" spans="1:17">
      <c r="A10" s="255"/>
      <c r="B10" s="250" t="s">
        <v>1379</v>
      </c>
      <c r="C10" s="8" t="s">
        <v>2652</v>
      </c>
      <c r="D10" s="156">
        <v>16</v>
      </c>
      <c r="E10" s="156">
        <v>140</v>
      </c>
      <c r="F10" s="102">
        <v>172</v>
      </c>
      <c r="G10" s="102">
        <f t="shared" si="1"/>
        <v>172</v>
      </c>
      <c r="H10" s="194">
        <f t="shared" si="2"/>
        <v>0.23822714681440443</v>
      </c>
      <c r="I10" s="257"/>
      <c r="J10" s="44" t="s">
        <v>2650</v>
      </c>
      <c r="K10" s="44" t="s">
        <v>2651</v>
      </c>
      <c r="L10" s="198">
        <f t="shared" si="3"/>
        <v>165</v>
      </c>
      <c r="M10" t="s">
        <v>2670</v>
      </c>
    </row>
    <row r="11" spans="1:17">
      <c r="A11" s="255"/>
      <c r="B11" s="250"/>
      <c r="C11" s="8" t="s">
        <v>2649</v>
      </c>
      <c r="D11" s="156"/>
      <c r="E11" s="156">
        <v>1</v>
      </c>
      <c r="F11" s="102">
        <v>1</v>
      </c>
      <c r="G11" s="102">
        <f t="shared" si="1"/>
        <v>1</v>
      </c>
      <c r="H11" s="194">
        <f t="shared" si="2"/>
        <v>1.3850415512465374E-3</v>
      </c>
      <c r="I11" s="257"/>
      <c r="J11" s="44" t="s">
        <v>1278</v>
      </c>
      <c r="K11" s="44" t="s">
        <v>2648</v>
      </c>
      <c r="L11" s="198">
        <f t="shared" si="3"/>
        <v>165</v>
      </c>
      <c r="M11" t="s">
        <v>2671</v>
      </c>
    </row>
    <row r="12" spans="1:17">
      <c r="A12" s="255"/>
      <c r="B12" s="187" t="s">
        <v>2647</v>
      </c>
      <c r="C12" s="8" t="s">
        <v>2646</v>
      </c>
      <c r="D12" s="156"/>
      <c r="E12" s="156">
        <v>1</v>
      </c>
      <c r="F12" s="102">
        <v>1</v>
      </c>
      <c r="G12" s="102">
        <f t="shared" si="1"/>
        <v>1</v>
      </c>
      <c r="H12" s="194">
        <f t="shared" si="2"/>
        <v>1.3850415512465374E-3</v>
      </c>
      <c r="I12" s="257"/>
      <c r="J12" s="44" t="s">
        <v>1278</v>
      </c>
      <c r="K12" s="44" t="s">
        <v>2645</v>
      </c>
      <c r="L12" s="198">
        <f t="shared" si="3"/>
        <v>168</v>
      </c>
      <c r="M12" t="s">
        <v>2672</v>
      </c>
    </row>
    <row r="13" spans="1:17">
      <c r="A13" s="255"/>
      <c r="B13" s="250" t="s">
        <v>1375</v>
      </c>
      <c r="C13" s="8" t="s">
        <v>2644</v>
      </c>
      <c r="D13" s="156">
        <v>38</v>
      </c>
      <c r="E13" s="156">
        <v>164</v>
      </c>
      <c r="F13" s="102">
        <v>240</v>
      </c>
      <c r="G13" s="102">
        <f t="shared" si="1"/>
        <v>240</v>
      </c>
      <c r="H13" s="194">
        <f t="shared" si="2"/>
        <v>0.33240997229916897</v>
      </c>
      <c r="I13" s="257"/>
      <c r="J13" s="44" t="s">
        <v>2642</v>
      </c>
      <c r="K13" s="44" t="s">
        <v>2643</v>
      </c>
      <c r="L13" s="198">
        <f t="shared" si="3"/>
        <v>169</v>
      </c>
      <c r="M13" t="s">
        <v>2673</v>
      </c>
    </row>
    <row r="14" spans="1:17">
      <c r="A14" s="255"/>
      <c r="B14" s="250"/>
      <c r="C14" s="8" t="s">
        <v>2641</v>
      </c>
      <c r="D14" s="156"/>
      <c r="E14" s="156">
        <v>4</v>
      </c>
      <c r="F14" s="102">
        <v>4</v>
      </c>
      <c r="G14" s="102">
        <f t="shared" si="1"/>
        <v>4</v>
      </c>
      <c r="H14" s="194">
        <f t="shared" si="2"/>
        <v>5.5401662049861496E-3</v>
      </c>
      <c r="I14" s="257"/>
      <c r="J14" s="44" t="s">
        <v>2639</v>
      </c>
      <c r="K14" s="44" t="s">
        <v>2640</v>
      </c>
      <c r="L14" s="198">
        <f t="shared" si="3"/>
        <v>169</v>
      </c>
      <c r="M14" t="s">
        <v>2674</v>
      </c>
    </row>
    <row r="15" spans="1:17">
      <c r="A15" s="255"/>
      <c r="B15" s="187" t="s">
        <v>1371</v>
      </c>
      <c r="C15" s="8" t="s">
        <v>2638</v>
      </c>
      <c r="D15" s="156">
        <v>31</v>
      </c>
      <c r="E15" s="156">
        <v>164</v>
      </c>
      <c r="F15" s="102">
        <v>226</v>
      </c>
      <c r="G15" s="102">
        <f t="shared" si="1"/>
        <v>226</v>
      </c>
      <c r="H15" s="194">
        <f t="shared" si="2"/>
        <v>0.31301939058171746</v>
      </c>
      <c r="I15" s="257"/>
      <c r="J15" s="44" t="s">
        <v>2636</v>
      </c>
      <c r="K15" s="44" t="s">
        <v>2637</v>
      </c>
      <c r="L15" s="198">
        <f t="shared" si="3"/>
        <v>173</v>
      </c>
      <c r="M15" t="s">
        <v>2675</v>
      </c>
    </row>
    <row r="16" spans="1:17">
      <c r="A16" s="255"/>
      <c r="B16" s="250" t="s">
        <v>1356</v>
      </c>
      <c r="C16" s="8" t="s">
        <v>2635</v>
      </c>
      <c r="D16" s="156">
        <v>2</v>
      </c>
      <c r="E16" s="156">
        <v>44</v>
      </c>
      <c r="F16" s="102">
        <v>48</v>
      </c>
      <c r="G16" s="102">
        <f t="shared" si="1"/>
        <v>48</v>
      </c>
      <c r="H16" s="194">
        <f t="shared" si="2"/>
        <v>6.6481994459833799E-2</v>
      </c>
      <c r="I16" s="257"/>
      <c r="J16" s="44" t="s">
        <v>2633</v>
      </c>
      <c r="K16" s="44" t="s">
        <v>2634</v>
      </c>
      <c r="L16" s="198">
        <f t="shared" si="3"/>
        <v>177</v>
      </c>
      <c r="M16" t="s">
        <v>2676</v>
      </c>
    </row>
    <row r="17" spans="1:17">
      <c r="A17" s="255"/>
      <c r="B17" s="250"/>
      <c r="C17" s="8" t="s">
        <v>2632</v>
      </c>
      <c r="D17" s="156"/>
      <c r="E17" s="156">
        <v>1</v>
      </c>
      <c r="F17" s="102">
        <v>1</v>
      </c>
      <c r="G17" s="102">
        <f t="shared" si="1"/>
        <v>1</v>
      </c>
      <c r="H17" s="194">
        <f t="shared" si="2"/>
        <v>1.3850415512465374E-3</v>
      </c>
      <c r="I17" s="257"/>
      <c r="J17" s="44" t="s">
        <v>1278</v>
      </c>
      <c r="K17" s="44" t="s">
        <v>2631</v>
      </c>
      <c r="L17" s="198">
        <f t="shared" si="3"/>
        <v>177</v>
      </c>
      <c r="M17" t="s">
        <v>2677</v>
      </c>
    </row>
    <row r="18" spans="1:17">
      <c r="A18" s="255"/>
      <c r="B18" s="188" t="s">
        <v>1349</v>
      </c>
      <c r="C18" s="67" t="s">
        <v>2630</v>
      </c>
      <c r="D18" s="155"/>
      <c r="E18" s="155">
        <v>14</v>
      </c>
      <c r="F18" s="148">
        <v>14</v>
      </c>
      <c r="G18" s="148">
        <f t="shared" si="1"/>
        <v>14</v>
      </c>
      <c r="H18" s="194">
        <f t="shared" si="2"/>
        <v>1.9390581717451522E-2</v>
      </c>
      <c r="I18" s="253"/>
      <c r="J18" s="84" t="s">
        <v>2628</v>
      </c>
      <c r="K18" s="44" t="s">
        <v>2629</v>
      </c>
      <c r="L18" s="198">
        <f t="shared" si="3"/>
        <v>181</v>
      </c>
      <c r="M18" t="s">
        <v>2678</v>
      </c>
    </row>
    <row r="19" spans="1:17">
      <c r="A19" s="179"/>
      <c r="B19" s="178" t="s">
        <v>1718</v>
      </c>
      <c r="C19" s="176" t="s">
        <v>2627</v>
      </c>
      <c r="D19" s="182">
        <f>SUM(D9:D18)</f>
        <v>87</v>
      </c>
      <c r="E19" s="182">
        <f>SUM(E9:E18)</f>
        <v>548</v>
      </c>
      <c r="F19" s="183">
        <v>722</v>
      </c>
      <c r="G19" s="183">
        <f>SUM(G9:G18)</f>
        <v>722</v>
      </c>
      <c r="H19" s="195">
        <f t="shared" si="2"/>
        <v>1</v>
      </c>
      <c r="I19" s="181"/>
      <c r="J19" s="181"/>
      <c r="K19" s="184"/>
      <c r="L19" s="184"/>
      <c r="M19" s="181"/>
    </row>
    <row r="20" spans="1:17">
      <c r="A20" s="44"/>
      <c r="B20" s="44"/>
      <c r="C20" s="44"/>
      <c r="D20" s="44"/>
      <c r="E20" s="44"/>
      <c r="F20" s="149"/>
      <c r="G20" s="149"/>
      <c r="H20" s="191"/>
      <c r="I20" s="44"/>
      <c r="J20" s="44"/>
      <c r="K20" s="44"/>
      <c r="L20" s="44"/>
      <c r="M20" s="44"/>
    </row>
    <row r="21" spans="1:17" s="13" customFormat="1">
      <c r="A21" s="190"/>
      <c r="B21" s="176" t="s">
        <v>1364</v>
      </c>
      <c r="C21" s="176" t="s">
        <v>2625</v>
      </c>
      <c r="D21" s="176" t="s">
        <v>1363</v>
      </c>
      <c r="E21" s="176" t="s">
        <v>1362</v>
      </c>
      <c r="F21" s="247" t="s">
        <v>1361</v>
      </c>
      <c r="G21" s="247"/>
      <c r="H21" s="192" t="s">
        <v>1360</v>
      </c>
      <c r="I21" s="176" t="s">
        <v>1365</v>
      </c>
      <c r="J21" s="176" t="s">
        <v>1358</v>
      </c>
      <c r="K21" s="177" t="s">
        <v>1359</v>
      </c>
      <c r="L21" s="177"/>
      <c r="M21" s="177"/>
      <c r="N21"/>
      <c r="O21"/>
      <c r="P21"/>
      <c r="Q21"/>
    </row>
    <row r="22" spans="1:17">
      <c r="A22" s="255" t="s">
        <v>2626</v>
      </c>
      <c r="B22" s="186" t="s">
        <v>1375</v>
      </c>
      <c r="C22" s="8" t="s">
        <v>2624</v>
      </c>
      <c r="D22" s="158"/>
      <c r="E22" s="158">
        <v>2</v>
      </c>
      <c r="F22" s="102">
        <v>2</v>
      </c>
      <c r="G22" s="157">
        <f t="shared" ref="G22:G29" si="4">(2*D22)+E22</f>
        <v>2</v>
      </c>
      <c r="H22" s="194">
        <f t="shared" ref="H22:H30" si="5">G22/G$30</f>
        <v>2.7700831024930748E-3</v>
      </c>
      <c r="I22" s="251" t="s">
        <v>2625</v>
      </c>
      <c r="J22" s="44" t="s">
        <v>2622</v>
      </c>
      <c r="K22" s="44" t="s">
        <v>2623</v>
      </c>
      <c r="L22" s="198">
        <f t="shared" ref="L22:L29" si="6">LEN(M22)</f>
        <v>98</v>
      </c>
      <c r="M22" t="s">
        <v>2680</v>
      </c>
    </row>
    <row r="23" spans="1:17">
      <c r="A23" s="255"/>
      <c r="B23" s="187" t="s">
        <v>1371</v>
      </c>
      <c r="C23" s="8" t="s">
        <v>2621</v>
      </c>
      <c r="D23" s="156"/>
      <c r="E23" s="156">
        <v>22</v>
      </c>
      <c r="F23" s="102">
        <v>22</v>
      </c>
      <c r="G23" s="102">
        <f t="shared" si="4"/>
        <v>22</v>
      </c>
      <c r="H23" s="194">
        <f t="shared" si="5"/>
        <v>3.0470914127423823E-2</v>
      </c>
      <c r="I23" s="257"/>
      <c r="J23" s="44" t="s">
        <v>2619</v>
      </c>
      <c r="K23" s="44" t="s">
        <v>2620</v>
      </c>
      <c r="L23" s="198">
        <f t="shared" si="6"/>
        <v>102</v>
      </c>
      <c r="M23" t="s">
        <v>2681</v>
      </c>
    </row>
    <row r="24" spans="1:17">
      <c r="A24" s="255"/>
      <c r="B24" s="187" t="s">
        <v>1356</v>
      </c>
      <c r="C24" s="8" t="s">
        <v>2618</v>
      </c>
      <c r="D24" s="156">
        <v>28</v>
      </c>
      <c r="E24" s="156">
        <v>165</v>
      </c>
      <c r="F24" s="102">
        <v>221</v>
      </c>
      <c r="G24" s="102">
        <f t="shared" si="4"/>
        <v>221</v>
      </c>
      <c r="H24" s="194">
        <f t="shared" si="5"/>
        <v>0.30609418282548478</v>
      </c>
      <c r="I24" s="257"/>
      <c r="J24" s="44" t="s">
        <v>2616</v>
      </c>
      <c r="K24" s="44" t="s">
        <v>2617</v>
      </c>
      <c r="L24" s="198">
        <f t="shared" si="6"/>
        <v>106</v>
      </c>
      <c r="M24" t="s">
        <v>2682</v>
      </c>
    </row>
    <row r="25" spans="1:17">
      <c r="A25" s="255"/>
      <c r="B25" s="250" t="s">
        <v>1349</v>
      </c>
      <c r="C25" s="8" t="s">
        <v>2615</v>
      </c>
      <c r="D25" s="156">
        <v>38</v>
      </c>
      <c r="E25" s="156">
        <v>173</v>
      </c>
      <c r="F25" s="102">
        <v>249</v>
      </c>
      <c r="G25" s="102">
        <f t="shared" si="4"/>
        <v>249</v>
      </c>
      <c r="H25" s="194">
        <f t="shared" si="5"/>
        <v>0.34487534626038779</v>
      </c>
      <c r="I25" s="257"/>
      <c r="J25" s="44" t="s">
        <v>2613</v>
      </c>
      <c r="K25" s="44" t="s">
        <v>2614</v>
      </c>
      <c r="L25" s="198">
        <f t="shared" si="6"/>
        <v>110</v>
      </c>
      <c r="M25" t="s">
        <v>2683</v>
      </c>
    </row>
    <row r="26" spans="1:17">
      <c r="A26" s="255"/>
      <c r="B26" s="250"/>
      <c r="C26" s="8" t="s">
        <v>2612</v>
      </c>
      <c r="D26" s="156"/>
      <c r="E26" s="156">
        <v>1</v>
      </c>
      <c r="F26" s="102">
        <v>1</v>
      </c>
      <c r="G26" s="102">
        <f t="shared" si="4"/>
        <v>1</v>
      </c>
      <c r="H26" s="194">
        <f t="shared" si="5"/>
        <v>1.3850415512465374E-3</v>
      </c>
      <c r="I26" s="257"/>
      <c r="J26" s="44" t="s">
        <v>1278</v>
      </c>
      <c r="K26" s="44" t="s">
        <v>2611</v>
      </c>
      <c r="L26" s="198">
        <f t="shared" si="6"/>
        <v>110</v>
      </c>
      <c r="M26" t="s">
        <v>2684</v>
      </c>
    </row>
    <row r="27" spans="1:17">
      <c r="A27" s="255"/>
      <c r="B27" s="187" t="s">
        <v>1339</v>
      </c>
      <c r="C27" s="8" t="s">
        <v>2610</v>
      </c>
      <c r="D27" s="156">
        <v>15</v>
      </c>
      <c r="E27" s="156">
        <v>97</v>
      </c>
      <c r="F27" s="102">
        <v>127</v>
      </c>
      <c r="G27" s="102">
        <f t="shared" si="4"/>
        <v>127</v>
      </c>
      <c r="H27" s="194">
        <f t="shared" si="5"/>
        <v>0.17590027700831026</v>
      </c>
      <c r="I27" s="257"/>
      <c r="J27" s="44" t="s">
        <v>2608</v>
      </c>
      <c r="K27" s="44" t="s">
        <v>2609</v>
      </c>
      <c r="L27" s="198">
        <f t="shared" si="6"/>
        <v>114</v>
      </c>
      <c r="M27" t="s">
        <v>2685</v>
      </c>
    </row>
    <row r="28" spans="1:17">
      <c r="A28" s="255"/>
      <c r="B28" s="187" t="s">
        <v>1329</v>
      </c>
      <c r="C28" s="8" t="s">
        <v>2607</v>
      </c>
      <c r="D28" s="156">
        <v>3</v>
      </c>
      <c r="E28" s="156">
        <v>81</v>
      </c>
      <c r="F28" s="102">
        <v>87</v>
      </c>
      <c r="G28" s="102">
        <f t="shared" si="4"/>
        <v>87</v>
      </c>
      <c r="H28" s="194">
        <f t="shared" si="5"/>
        <v>0.12049861495844875</v>
      </c>
      <c r="I28" s="257"/>
      <c r="J28" s="44" t="s">
        <v>2605</v>
      </c>
      <c r="K28" s="44" t="s">
        <v>2606</v>
      </c>
      <c r="L28" s="198">
        <f t="shared" si="6"/>
        <v>118</v>
      </c>
      <c r="M28" t="s">
        <v>2686</v>
      </c>
    </row>
    <row r="29" spans="1:17">
      <c r="A29" s="255"/>
      <c r="B29" s="188" t="s">
        <v>1322</v>
      </c>
      <c r="C29" s="67" t="s">
        <v>2604</v>
      </c>
      <c r="D29" s="155">
        <v>1</v>
      </c>
      <c r="E29" s="155">
        <v>11</v>
      </c>
      <c r="F29" s="148">
        <v>13</v>
      </c>
      <c r="G29" s="148">
        <f t="shared" si="4"/>
        <v>13</v>
      </c>
      <c r="H29" s="196">
        <f t="shared" si="5"/>
        <v>1.8005540166204988E-2</v>
      </c>
      <c r="I29" s="253"/>
      <c r="J29" s="84" t="s">
        <v>2602</v>
      </c>
      <c r="K29" s="44" t="s">
        <v>2603</v>
      </c>
      <c r="L29" s="198">
        <f t="shared" si="6"/>
        <v>122</v>
      </c>
      <c r="M29" t="s">
        <v>2687</v>
      </c>
    </row>
    <row r="30" spans="1:17">
      <c r="A30" s="179"/>
      <c r="B30" s="178" t="s">
        <v>2601</v>
      </c>
      <c r="C30" s="176" t="s">
        <v>2600</v>
      </c>
      <c r="D30" s="182">
        <f>SUM(D22:D29)</f>
        <v>85</v>
      </c>
      <c r="E30" s="182">
        <f>SUM(E22:E29)</f>
        <v>552</v>
      </c>
      <c r="F30" s="183">
        <v>722</v>
      </c>
      <c r="G30" s="183">
        <f>SUM(G22:G29)</f>
        <v>722</v>
      </c>
      <c r="H30" s="195">
        <f t="shared" si="5"/>
        <v>1</v>
      </c>
      <c r="I30" s="181"/>
      <c r="J30" s="181"/>
      <c r="K30" s="184"/>
      <c r="L30" s="184"/>
      <c r="M30" s="181"/>
    </row>
    <row r="31" spans="1:17">
      <c r="A31" s="44"/>
      <c r="B31" s="44"/>
      <c r="C31" s="44"/>
      <c r="D31" s="44"/>
      <c r="E31" s="44"/>
      <c r="F31" s="149"/>
      <c r="G31" s="149"/>
      <c r="H31" s="191"/>
      <c r="I31" s="44"/>
      <c r="J31" s="44"/>
      <c r="K31" s="44"/>
      <c r="L31" s="44"/>
      <c r="M31" s="44"/>
    </row>
    <row r="32" spans="1:17" s="13" customFormat="1">
      <c r="A32" s="190"/>
      <c r="B32" s="176" t="s">
        <v>1364</v>
      </c>
      <c r="C32" s="176" t="s">
        <v>2598</v>
      </c>
      <c r="D32" s="176" t="s">
        <v>1363</v>
      </c>
      <c r="E32" s="176" t="s">
        <v>1362</v>
      </c>
      <c r="F32" s="247" t="s">
        <v>1361</v>
      </c>
      <c r="G32" s="247"/>
      <c r="H32" s="192" t="s">
        <v>1360</v>
      </c>
      <c r="I32" s="176" t="s">
        <v>1365</v>
      </c>
      <c r="J32" s="176" t="s">
        <v>1358</v>
      </c>
      <c r="K32" s="177" t="s">
        <v>1359</v>
      </c>
      <c r="L32" s="177"/>
      <c r="M32" s="177"/>
      <c r="N32"/>
      <c r="O32"/>
      <c r="P32"/>
      <c r="Q32"/>
    </row>
    <row r="33" spans="1:13">
      <c r="A33" s="255" t="s">
        <v>2599</v>
      </c>
      <c r="B33" s="189" t="s">
        <v>1339</v>
      </c>
      <c r="C33" s="8" t="s">
        <v>2597</v>
      </c>
      <c r="D33" s="153">
        <v>1</v>
      </c>
      <c r="E33" s="153">
        <v>24</v>
      </c>
      <c r="F33" s="102">
        <v>26</v>
      </c>
      <c r="G33" s="149">
        <f t="shared" ref="G33:G64" si="7">(2*D33)+E33</f>
        <v>26</v>
      </c>
      <c r="H33" s="194">
        <f t="shared" ref="H33:H64" si="8">G33/G$96</f>
        <v>3.6011080332409975E-2</v>
      </c>
      <c r="I33" s="251" t="s">
        <v>2598</v>
      </c>
      <c r="J33" s="44" t="s">
        <v>2595</v>
      </c>
      <c r="K33" s="44" t="s">
        <v>2596</v>
      </c>
      <c r="L33" s="198">
        <f t="shared" ref="L33:L95" si="9">LEN(M33)</f>
        <v>83</v>
      </c>
      <c r="M33" t="s">
        <v>2688</v>
      </c>
    </row>
    <row r="34" spans="1:13">
      <c r="A34" s="255"/>
      <c r="B34" s="248" t="s">
        <v>1329</v>
      </c>
      <c r="C34" s="8" t="s">
        <v>2594</v>
      </c>
      <c r="D34" s="153"/>
      <c r="E34" s="153">
        <v>1</v>
      </c>
      <c r="F34" s="102">
        <v>1</v>
      </c>
      <c r="G34" s="149">
        <f t="shared" si="7"/>
        <v>1</v>
      </c>
      <c r="H34" s="194">
        <f t="shared" si="8"/>
        <v>1.3850415512465374E-3</v>
      </c>
      <c r="I34" s="252"/>
      <c r="J34" s="44" t="s">
        <v>2592</v>
      </c>
      <c r="K34" s="44" t="s">
        <v>2593</v>
      </c>
      <c r="L34" s="198">
        <f t="shared" si="9"/>
        <v>87</v>
      </c>
      <c r="M34" t="s">
        <v>2690</v>
      </c>
    </row>
    <row r="35" spans="1:13">
      <c r="A35" s="255"/>
      <c r="B35" s="248"/>
      <c r="C35" s="8" t="s">
        <v>2591</v>
      </c>
      <c r="D35" s="153">
        <v>1</v>
      </c>
      <c r="E35" s="153">
        <v>18</v>
      </c>
      <c r="F35" s="102">
        <v>20</v>
      </c>
      <c r="G35" s="149">
        <f t="shared" si="7"/>
        <v>20</v>
      </c>
      <c r="H35" s="194">
        <f t="shared" si="8"/>
        <v>2.7700831024930747E-2</v>
      </c>
      <c r="I35" s="252"/>
      <c r="J35" s="44" t="s">
        <v>2589</v>
      </c>
      <c r="K35" s="44" t="s">
        <v>2590</v>
      </c>
      <c r="L35" s="198">
        <f t="shared" si="9"/>
        <v>87</v>
      </c>
      <c r="M35" t="s">
        <v>2689</v>
      </c>
    </row>
    <row r="36" spans="1:13">
      <c r="A36" s="255"/>
      <c r="B36" s="248" t="s">
        <v>1322</v>
      </c>
      <c r="C36" s="8" t="s">
        <v>2588</v>
      </c>
      <c r="D36" s="153">
        <v>3</v>
      </c>
      <c r="E36" s="153">
        <v>58</v>
      </c>
      <c r="F36" s="102">
        <v>64</v>
      </c>
      <c r="G36" s="149">
        <f t="shared" si="7"/>
        <v>64</v>
      </c>
      <c r="H36" s="194">
        <f t="shared" si="8"/>
        <v>8.8642659279778394E-2</v>
      </c>
      <c r="I36" s="252"/>
      <c r="J36" s="44" t="s">
        <v>2586</v>
      </c>
      <c r="K36" s="44" t="s">
        <v>2587</v>
      </c>
      <c r="L36" s="198">
        <f t="shared" si="9"/>
        <v>91</v>
      </c>
      <c r="M36" t="s">
        <v>2691</v>
      </c>
    </row>
    <row r="37" spans="1:13">
      <c r="A37" s="255"/>
      <c r="B37" s="248"/>
      <c r="C37" s="8" t="s">
        <v>2585</v>
      </c>
      <c r="D37" s="153"/>
      <c r="E37" s="153">
        <v>2</v>
      </c>
      <c r="F37" s="102">
        <v>2</v>
      </c>
      <c r="G37" s="149">
        <f t="shared" si="7"/>
        <v>2</v>
      </c>
      <c r="H37" s="194">
        <f t="shared" si="8"/>
        <v>2.7700831024930748E-3</v>
      </c>
      <c r="I37" s="252"/>
      <c r="J37" s="44" t="s">
        <v>2583</v>
      </c>
      <c r="K37" s="44" t="s">
        <v>2584</v>
      </c>
      <c r="L37" s="198">
        <f t="shared" si="9"/>
        <v>91</v>
      </c>
      <c r="M37" t="s">
        <v>2692</v>
      </c>
    </row>
    <row r="38" spans="1:13">
      <c r="A38" s="255"/>
      <c r="B38" s="248"/>
      <c r="C38" s="8" t="s">
        <v>2582</v>
      </c>
      <c r="D38" s="153"/>
      <c r="E38" s="153">
        <v>1</v>
      </c>
      <c r="F38" s="102">
        <v>1</v>
      </c>
      <c r="G38" s="149">
        <f t="shared" si="7"/>
        <v>1</v>
      </c>
      <c r="H38" s="194">
        <f t="shared" si="8"/>
        <v>1.3850415512465374E-3</v>
      </c>
      <c r="I38" s="252"/>
      <c r="J38" s="44" t="s">
        <v>2580</v>
      </c>
      <c r="K38" s="44" t="s">
        <v>2581</v>
      </c>
      <c r="L38" s="198">
        <f t="shared" si="9"/>
        <v>91</v>
      </c>
      <c r="M38" t="s">
        <v>2693</v>
      </c>
    </row>
    <row r="39" spans="1:13">
      <c r="A39" s="255"/>
      <c r="B39" s="189" t="s">
        <v>2152</v>
      </c>
      <c r="C39" s="8" t="s">
        <v>2579</v>
      </c>
      <c r="D39" s="153">
        <v>1</v>
      </c>
      <c r="E39" s="153">
        <v>19</v>
      </c>
      <c r="F39" s="102">
        <v>21</v>
      </c>
      <c r="G39" s="149">
        <f t="shared" si="7"/>
        <v>21</v>
      </c>
      <c r="H39" s="194">
        <f t="shared" si="8"/>
        <v>2.9085872576177285E-2</v>
      </c>
      <c r="I39" s="252"/>
      <c r="J39" s="44" t="s">
        <v>2577</v>
      </c>
      <c r="K39" s="44" t="s">
        <v>2578</v>
      </c>
      <c r="L39" s="198">
        <f t="shared" si="9"/>
        <v>94</v>
      </c>
      <c r="M39" t="s">
        <v>2694</v>
      </c>
    </row>
    <row r="40" spans="1:13">
      <c r="A40" s="255"/>
      <c r="B40" s="248" t="s">
        <v>1310</v>
      </c>
      <c r="C40" s="8" t="s">
        <v>2576</v>
      </c>
      <c r="D40" s="153"/>
      <c r="E40" s="153">
        <v>8</v>
      </c>
      <c r="F40" s="102">
        <v>8</v>
      </c>
      <c r="G40" s="149">
        <f t="shared" si="7"/>
        <v>8</v>
      </c>
      <c r="H40" s="194">
        <f t="shared" si="8"/>
        <v>1.1080332409972299E-2</v>
      </c>
      <c r="I40" s="252"/>
      <c r="J40" s="44" t="s">
        <v>2574</v>
      </c>
      <c r="K40" s="44" t="s">
        <v>2575</v>
      </c>
      <c r="L40" s="198">
        <f t="shared" si="9"/>
        <v>95</v>
      </c>
      <c r="M40" t="s">
        <v>2696</v>
      </c>
    </row>
    <row r="41" spans="1:13">
      <c r="A41" s="255"/>
      <c r="B41" s="248"/>
      <c r="C41" s="8" t="s">
        <v>2573</v>
      </c>
      <c r="D41" s="153">
        <v>13</v>
      </c>
      <c r="E41" s="153">
        <v>95</v>
      </c>
      <c r="F41" s="102">
        <v>121</v>
      </c>
      <c r="G41" s="149">
        <f t="shared" si="7"/>
        <v>121</v>
      </c>
      <c r="H41" s="194">
        <f t="shared" si="8"/>
        <v>0.16759002770083103</v>
      </c>
      <c r="I41" s="252"/>
      <c r="J41" s="44" t="s">
        <v>2571</v>
      </c>
      <c r="K41" s="44" t="s">
        <v>2572</v>
      </c>
      <c r="L41" s="198">
        <f t="shared" si="9"/>
        <v>95</v>
      </c>
      <c r="M41" t="s">
        <v>2695</v>
      </c>
    </row>
    <row r="42" spans="1:13">
      <c r="A42" s="255"/>
      <c r="B42" s="248"/>
      <c r="C42" s="8" t="s">
        <v>2570</v>
      </c>
      <c r="D42" s="153"/>
      <c r="E42" s="153">
        <v>3</v>
      </c>
      <c r="F42" s="102">
        <v>3</v>
      </c>
      <c r="G42" s="149">
        <f t="shared" si="7"/>
        <v>3</v>
      </c>
      <c r="H42" s="194">
        <f t="shared" si="8"/>
        <v>4.1551246537396124E-3</v>
      </c>
      <c r="I42" s="252"/>
      <c r="J42" s="44" t="s">
        <v>2568</v>
      </c>
      <c r="K42" s="44" t="s">
        <v>2569</v>
      </c>
      <c r="L42" s="198">
        <f t="shared" si="9"/>
        <v>95</v>
      </c>
      <c r="M42" t="s">
        <v>2697</v>
      </c>
    </row>
    <row r="43" spans="1:13">
      <c r="A43" s="255"/>
      <c r="B43" s="189" t="s">
        <v>2145</v>
      </c>
      <c r="C43" s="8" t="s">
        <v>2567</v>
      </c>
      <c r="D43" s="153">
        <v>2</v>
      </c>
      <c r="E43" s="153">
        <v>21</v>
      </c>
      <c r="F43" s="102">
        <v>25</v>
      </c>
      <c r="G43" s="149">
        <f t="shared" si="7"/>
        <v>25</v>
      </c>
      <c r="H43" s="194">
        <f t="shared" si="8"/>
        <v>3.4626038781163437E-2</v>
      </c>
      <c r="I43" s="252"/>
      <c r="J43" s="44" t="s">
        <v>2565</v>
      </c>
      <c r="K43" s="44" t="s">
        <v>2566</v>
      </c>
      <c r="L43" s="198">
        <f t="shared" si="9"/>
        <v>98</v>
      </c>
      <c r="M43" t="s">
        <v>2698</v>
      </c>
    </row>
    <row r="44" spans="1:13">
      <c r="A44" s="255"/>
      <c r="B44" s="248" t="s">
        <v>1298</v>
      </c>
      <c r="C44" s="8" t="s">
        <v>2564</v>
      </c>
      <c r="D44" s="153"/>
      <c r="E44" s="153">
        <v>17</v>
      </c>
      <c r="F44" s="102">
        <v>17</v>
      </c>
      <c r="G44" s="149">
        <f t="shared" si="7"/>
        <v>17</v>
      </c>
      <c r="H44" s="194">
        <f t="shared" si="8"/>
        <v>2.3545706371191136E-2</v>
      </c>
      <c r="I44" s="252"/>
      <c r="J44" s="44" t="s">
        <v>2562</v>
      </c>
      <c r="K44" s="44" t="s">
        <v>2563</v>
      </c>
      <c r="L44" s="198">
        <f t="shared" si="9"/>
        <v>99</v>
      </c>
      <c r="M44" t="s">
        <v>2700</v>
      </c>
    </row>
    <row r="45" spans="1:13">
      <c r="A45" s="255"/>
      <c r="B45" s="248"/>
      <c r="C45" s="8" t="s">
        <v>2561</v>
      </c>
      <c r="D45" s="153">
        <v>1</v>
      </c>
      <c r="E45" s="153">
        <v>56</v>
      </c>
      <c r="F45" s="102">
        <v>58</v>
      </c>
      <c r="G45" s="149">
        <f t="shared" si="7"/>
        <v>58</v>
      </c>
      <c r="H45" s="194">
        <f t="shared" si="8"/>
        <v>8.0332409972299165E-2</v>
      </c>
      <c r="I45" s="252"/>
      <c r="J45" s="44" t="s">
        <v>2559</v>
      </c>
      <c r="K45" s="44" t="s">
        <v>2560</v>
      </c>
      <c r="L45" s="198">
        <f t="shared" si="9"/>
        <v>99</v>
      </c>
      <c r="M45" t="s">
        <v>2699</v>
      </c>
    </row>
    <row r="46" spans="1:13">
      <c r="A46" s="255"/>
      <c r="B46" s="248"/>
      <c r="C46" s="8" t="s">
        <v>2558</v>
      </c>
      <c r="D46" s="153"/>
      <c r="E46" s="153">
        <v>1</v>
      </c>
      <c r="F46" s="102">
        <v>1</v>
      </c>
      <c r="G46" s="149">
        <f t="shared" si="7"/>
        <v>1</v>
      </c>
      <c r="H46" s="194">
        <f t="shared" si="8"/>
        <v>1.3850415512465374E-3</v>
      </c>
      <c r="I46" s="252"/>
      <c r="J46" s="44" t="s">
        <v>2556</v>
      </c>
      <c r="K46" s="44" t="s">
        <v>2557</v>
      </c>
      <c r="L46" s="198">
        <f t="shared" si="9"/>
        <v>99</v>
      </c>
      <c r="M46" t="s">
        <v>2701</v>
      </c>
    </row>
    <row r="47" spans="1:13">
      <c r="A47" s="255"/>
      <c r="B47" s="248" t="s">
        <v>2141</v>
      </c>
      <c r="C47" s="8" t="s">
        <v>2555</v>
      </c>
      <c r="D47" s="153"/>
      <c r="E47" s="153">
        <v>7</v>
      </c>
      <c r="F47" s="102">
        <v>7</v>
      </c>
      <c r="G47" s="149">
        <f t="shared" si="7"/>
        <v>7</v>
      </c>
      <c r="H47" s="194">
        <f t="shared" si="8"/>
        <v>9.6952908587257611E-3</v>
      </c>
      <c r="I47" s="252"/>
      <c r="J47" s="44" t="s">
        <v>2553</v>
      </c>
      <c r="K47" s="44" t="s">
        <v>2554</v>
      </c>
      <c r="L47" s="198">
        <f t="shared" si="9"/>
        <v>102</v>
      </c>
      <c r="M47" t="s">
        <v>2702</v>
      </c>
    </row>
    <row r="48" spans="1:13">
      <c r="A48" s="255"/>
      <c r="B48" s="248"/>
      <c r="C48" s="8" t="s">
        <v>2552</v>
      </c>
      <c r="D48" s="153">
        <v>1</v>
      </c>
      <c r="E48" s="153">
        <v>2</v>
      </c>
      <c r="F48" s="102">
        <v>4</v>
      </c>
      <c r="G48" s="149">
        <f t="shared" si="7"/>
        <v>4</v>
      </c>
      <c r="H48" s="194">
        <f t="shared" si="8"/>
        <v>5.5401662049861496E-3</v>
      </c>
      <c r="I48" s="252"/>
      <c r="J48" s="44" t="s">
        <v>2550</v>
      </c>
      <c r="K48" s="44" t="s">
        <v>2551</v>
      </c>
      <c r="L48" s="198">
        <f t="shared" si="9"/>
        <v>102</v>
      </c>
      <c r="M48" t="s">
        <v>2703</v>
      </c>
    </row>
    <row r="49" spans="1:13">
      <c r="A49" s="255"/>
      <c r="B49" s="248" t="s">
        <v>1288</v>
      </c>
      <c r="C49" s="8" t="s">
        <v>2549</v>
      </c>
      <c r="D49" s="153"/>
      <c r="E49" s="153">
        <v>1</v>
      </c>
      <c r="F49" s="102">
        <v>1</v>
      </c>
      <c r="G49" s="149">
        <f t="shared" si="7"/>
        <v>1</v>
      </c>
      <c r="H49" s="194">
        <f t="shared" si="8"/>
        <v>1.3850415512465374E-3</v>
      </c>
      <c r="I49" s="252"/>
      <c r="J49" s="44" t="s">
        <v>2547</v>
      </c>
      <c r="K49" s="44" t="s">
        <v>2548</v>
      </c>
      <c r="L49" s="198">
        <f t="shared" si="9"/>
        <v>103</v>
      </c>
      <c r="M49" t="s">
        <v>2707</v>
      </c>
    </row>
    <row r="50" spans="1:13">
      <c r="A50" s="255"/>
      <c r="B50" s="248"/>
      <c r="C50" s="8" t="s">
        <v>2546</v>
      </c>
      <c r="D50" s="153">
        <v>1</v>
      </c>
      <c r="E50" s="153">
        <v>18</v>
      </c>
      <c r="F50" s="102">
        <v>20</v>
      </c>
      <c r="G50" s="149">
        <f t="shared" si="7"/>
        <v>20</v>
      </c>
      <c r="H50" s="194">
        <f t="shared" si="8"/>
        <v>2.7700831024930747E-2</v>
      </c>
      <c r="I50" s="252"/>
      <c r="J50" s="44" t="s">
        <v>2544</v>
      </c>
      <c r="K50" s="44" t="s">
        <v>2545</v>
      </c>
      <c r="L50" s="198">
        <f t="shared" si="9"/>
        <v>103</v>
      </c>
      <c r="M50" t="s">
        <v>2709</v>
      </c>
    </row>
    <row r="51" spans="1:13">
      <c r="A51" s="255"/>
      <c r="B51" s="248"/>
      <c r="C51" s="8" t="s">
        <v>2543</v>
      </c>
      <c r="D51" s="153"/>
      <c r="E51" s="153">
        <v>33</v>
      </c>
      <c r="F51" s="102">
        <v>33</v>
      </c>
      <c r="G51" s="149">
        <f t="shared" si="7"/>
        <v>33</v>
      </c>
      <c r="H51" s="194">
        <f t="shared" si="8"/>
        <v>4.5706371191135735E-2</v>
      </c>
      <c r="I51" s="252"/>
      <c r="J51" s="44" t="s">
        <v>2541</v>
      </c>
      <c r="K51" s="44" t="s">
        <v>2542</v>
      </c>
      <c r="L51" s="198">
        <f t="shared" si="9"/>
        <v>103</v>
      </c>
      <c r="M51" t="s">
        <v>2706</v>
      </c>
    </row>
    <row r="52" spans="1:13">
      <c r="A52" s="255"/>
      <c r="B52" s="248"/>
      <c r="C52" s="8" t="s">
        <v>2540</v>
      </c>
      <c r="D52" s="153"/>
      <c r="E52" s="153">
        <v>4</v>
      </c>
      <c r="F52" s="102">
        <v>4</v>
      </c>
      <c r="G52" s="149">
        <f t="shared" si="7"/>
        <v>4</v>
      </c>
      <c r="H52" s="194">
        <f t="shared" si="8"/>
        <v>5.5401662049861496E-3</v>
      </c>
      <c r="I52" s="252"/>
      <c r="J52" s="44" t="s">
        <v>2538</v>
      </c>
      <c r="K52" s="44" t="s">
        <v>2539</v>
      </c>
      <c r="L52" s="198">
        <f t="shared" si="9"/>
        <v>103</v>
      </c>
      <c r="M52" t="s">
        <v>2705</v>
      </c>
    </row>
    <row r="53" spans="1:13">
      <c r="A53" s="255"/>
      <c r="B53" s="248"/>
      <c r="C53" s="8" t="s">
        <v>2537</v>
      </c>
      <c r="D53" s="153"/>
      <c r="E53" s="153">
        <v>33</v>
      </c>
      <c r="F53" s="102">
        <v>33</v>
      </c>
      <c r="G53" s="149">
        <f t="shared" si="7"/>
        <v>33</v>
      </c>
      <c r="H53" s="194">
        <f t="shared" si="8"/>
        <v>4.5706371191135735E-2</v>
      </c>
      <c r="I53" s="252"/>
      <c r="J53" s="44" t="s">
        <v>2535</v>
      </c>
      <c r="K53" s="44" t="s">
        <v>2536</v>
      </c>
      <c r="L53" s="198">
        <f t="shared" si="9"/>
        <v>103</v>
      </c>
      <c r="M53" t="s">
        <v>2704</v>
      </c>
    </row>
    <row r="54" spans="1:13">
      <c r="A54" s="255"/>
      <c r="B54" s="248"/>
      <c r="C54" s="8" t="s">
        <v>2534</v>
      </c>
      <c r="D54" s="153"/>
      <c r="E54" s="153">
        <v>1</v>
      </c>
      <c r="F54" s="102">
        <v>1</v>
      </c>
      <c r="G54" s="149">
        <f t="shared" si="7"/>
        <v>1</v>
      </c>
      <c r="H54" s="194">
        <f t="shared" si="8"/>
        <v>1.3850415512465374E-3</v>
      </c>
      <c r="I54" s="252"/>
      <c r="J54" s="44" t="s">
        <v>2532</v>
      </c>
      <c r="K54" s="44" t="s">
        <v>2533</v>
      </c>
      <c r="L54" s="198">
        <f t="shared" si="9"/>
        <v>103</v>
      </c>
      <c r="M54" t="s">
        <v>2710</v>
      </c>
    </row>
    <row r="55" spans="1:13">
      <c r="A55" s="255"/>
      <c r="B55" s="248"/>
      <c r="C55" s="8" t="s">
        <v>2531</v>
      </c>
      <c r="D55" s="153"/>
      <c r="E55" s="153">
        <v>1</v>
      </c>
      <c r="F55" s="102">
        <v>1</v>
      </c>
      <c r="G55" s="149">
        <f t="shared" si="7"/>
        <v>1</v>
      </c>
      <c r="H55" s="194">
        <f t="shared" si="8"/>
        <v>1.3850415512465374E-3</v>
      </c>
      <c r="I55" s="252"/>
      <c r="J55" s="44" t="s">
        <v>2529</v>
      </c>
      <c r="K55" s="44" t="s">
        <v>2530</v>
      </c>
      <c r="L55" s="198">
        <f t="shared" si="9"/>
        <v>103</v>
      </c>
      <c r="M55" t="s">
        <v>2711</v>
      </c>
    </row>
    <row r="56" spans="1:13">
      <c r="A56" s="255"/>
      <c r="B56" s="248"/>
      <c r="C56" s="8" t="s">
        <v>2528</v>
      </c>
      <c r="D56" s="153"/>
      <c r="E56" s="153">
        <v>1</v>
      </c>
      <c r="F56" s="102">
        <v>1</v>
      </c>
      <c r="G56" s="149">
        <f t="shared" si="7"/>
        <v>1</v>
      </c>
      <c r="H56" s="194">
        <f t="shared" si="8"/>
        <v>1.3850415512465374E-3</v>
      </c>
      <c r="I56" s="252"/>
      <c r="J56" s="44" t="s">
        <v>2526</v>
      </c>
      <c r="K56" s="44" t="s">
        <v>2527</v>
      </c>
      <c r="L56" s="198">
        <f t="shared" si="9"/>
        <v>103</v>
      </c>
      <c r="M56" t="s">
        <v>2708</v>
      </c>
    </row>
    <row r="57" spans="1:13">
      <c r="A57" s="255"/>
      <c r="B57" s="248" t="s">
        <v>1430</v>
      </c>
      <c r="C57" s="8" t="s">
        <v>2525</v>
      </c>
      <c r="D57" s="153"/>
      <c r="E57" s="153">
        <v>1</v>
      </c>
      <c r="F57" s="102">
        <v>1</v>
      </c>
      <c r="G57" s="149">
        <f t="shared" si="7"/>
        <v>1</v>
      </c>
      <c r="H57" s="194">
        <f t="shared" si="8"/>
        <v>1.3850415512465374E-3</v>
      </c>
      <c r="I57" s="252"/>
      <c r="J57" s="44" t="s">
        <v>2523</v>
      </c>
      <c r="K57" s="44" t="s">
        <v>2524</v>
      </c>
      <c r="L57" s="198">
        <f t="shared" si="9"/>
        <v>107</v>
      </c>
      <c r="M57" t="s">
        <v>2719</v>
      </c>
    </row>
    <row r="58" spans="1:13">
      <c r="A58" s="255"/>
      <c r="B58" s="248"/>
      <c r="C58" s="8" t="s">
        <v>2522</v>
      </c>
      <c r="D58" s="153"/>
      <c r="E58" s="153">
        <v>7</v>
      </c>
      <c r="F58" s="102">
        <v>7</v>
      </c>
      <c r="G58" s="149">
        <f t="shared" si="7"/>
        <v>7</v>
      </c>
      <c r="H58" s="194">
        <f t="shared" si="8"/>
        <v>9.6952908587257611E-3</v>
      </c>
      <c r="I58" s="252"/>
      <c r="J58" s="44" t="s">
        <v>2520</v>
      </c>
      <c r="K58" s="44" t="s">
        <v>2521</v>
      </c>
      <c r="L58" s="198">
        <f t="shared" si="9"/>
        <v>107</v>
      </c>
      <c r="M58" t="s">
        <v>2714</v>
      </c>
    </row>
    <row r="59" spans="1:13">
      <c r="A59" s="255"/>
      <c r="B59" s="248"/>
      <c r="C59" s="8" t="s">
        <v>2519</v>
      </c>
      <c r="D59" s="153"/>
      <c r="E59" s="153">
        <v>1</v>
      </c>
      <c r="F59" s="102">
        <v>1</v>
      </c>
      <c r="G59" s="149">
        <f t="shared" si="7"/>
        <v>1</v>
      </c>
      <c r="H59" s="194">
        <f t="shared" si="8"/>
        <v>1.3850415512465374E-3</v>
      </c>
      <c r="I59" s="252"/>
      <c r="J59" s="44" t="s">
        <v>2517</v>
      </c>
      <c r="K59" s="44" t="s">
        <v>2518</v>
      </c>
      <c r="L59" s="198">
        <f t="shared" si="9"/>
        <v>107</v>
      </c>
      <c r="M59" t="s">
        <v>2717</v>
      </c>
    </row>
    <row r="60" spans="1:13">
      <c r="A60" s="255"/>
      <c r="B60" s="248"/>
      <c r="C60" s="8" t="s">
        <v>2516</v>
      </c>
      <c r="D60" s="153"/>
      <c r="E60" s="153">
        <v>4</v>
      </c>
      <c r="F60" s="102">
        <v>4</v>
      </c>
      <c r="G60" s="149">
        <f t="shared" si="7"/>
        <v>4</v>
      </c>
      <c r="H60" s="194">
        <f t="shared" si="8"/>
        <v>5.5401662049861496E-3</v>
      </c>
      <c r="I60" s="252"/>
      <c r="J60" s="44" t="s">
        <v>2514</v>
      </c>
      <c r="K60" s="44" t="s">
        <v>2515</v>
      </c>
      <c r="L60" s="198">
        <f t="shared" si="9"/>
        <v>107</v>
      </c>
      <c r="M60" t="s">
        <v>2718</v>
      </c>
    </row>
    <row r="61" spans="1:13">
      <c r="A61" s="255"/>
      <c r="B61" s="248"/>
      <c r="C61" s="8" t="s">
        <v>2513</v>
      </c>
      <c r="D61" s="153">
        <v>2</v>
      </c>
      <c r="E61" s="153">
        <v>41</v>
      </c>
      <c r="F61" s="102">
        <v>45</v>
      </c>
      <c r="G61" s="149">
        <f t="shared" si="7"/>
        <v>45</v>
      </c>
      <c r="H61" s="194">
        <f t="shared" si="8"/>
        <v>6.2326869806094184E-2</v>
      </c>
      <c r="I61" s="252"/>
      <c r="J61" s="44" t="s">
        <v>2511</v>
      </c>
      <c r="K61" s="44" t="s">
        <v>2512</v>
      </c>
      <c r="L61" s="198">
        <f t="shared" si="9"/>
        <v>107</v>
      </c>
      <c r="M61" t="s">
        <v>2713</v>
      </c>
    </row>
    <row r="62" spans="1:13">
      <c r="A62" s="255"/>
      <c r="B62" s="248"/>
      <c r="C62" s="8" t="s">
        <v>2510</v>
      </c>
      <c r="D62" s="153"/>
      <c r="E62" s="153">
        <v>6</v>
      </c>
      <c r="F62" s="102">
        <v>6</v>
      </c>
      <c r="G62" s="149">
        <f t="shared" si="7"/>
        <v>6</v>
      </c>
      <c r="H62" s="194">
        <f t="shared" si="8"/>
        <v>8.3102493074792248E-3</v>
      </c>
      <c r="I62" s="252"/>
      <c r="J62" s="44" t="s">
        <v>2508</v>
      </c>
      <c r="K62" s="44" t="s">
        <v>2509</v>
      </c>
      <c r="L62" s="198">
        <f t="shared" si="9"/>
        <v>107</v>
      </c>
      <c r="M62" t="s">
        <v>2715</v>
      </c>
    </row>
    <row r="63" spans="1:13">
      <c r="A63" s="255"/>
      <c r="B63" s="248"/>
      <c r="C63" s="8" t="s">
        <v>2507</v>
      </c>
      <c r="D63" s="153"/>
      <c r="E63" s="153">
        <v>11</v>
      </c>
      <c r="F63" s="102">
        <v>11</v>
      </c>
      <c r="G63" s="149">
        <f t="shared" si="7"/>
        <v>11</v>
      </c>
      <c r="H63" s="194">
        <f t="shared" si="8"/>
        <v>1.5235457063711912E-2</v>
      </c>
      <c r="I63" s="252"/>
      <c r="J63" s="44" t="s">
        <v>2505</v>
      </c>
      <c r="K63" s="44" t="s">
        <v>2506</v>
      </c>
      <c r="L63" s="198">
        <f t="shared" si="9"/>
        <v>107</v>
      </c>
      <c r="M63" t="s">
        <v>2712</v>
      </c>
    </row>
    <row r="64" spans="1:13">
      <c r="A64" s="255"/>
      <c r="B64" s="248"/>
      <c r="C64" s="8" t="s">
        <v>2504</v>
      </c>
      <c r="D64" s="153"/>
      <c r="E64" s="153">
        <v>3</v>
      </c>
      <c r="F64" s="102">
        <v>3</v>
      </c>
      <c r="G64" s="149">
        <f t="shared" si="7"/>
        <v>3</v>
      </c>
      <c r="H64" s="194">
        <f t="shared" si="8"/>
        <v>4.1551246537396124E-3</v>
      </c>
      <c r="I64" s="252"/>
      <c r="J64" s="44" t="s">
        <v>2502</v>
      </c>
      <c r="K64" s="44" t="s">
        <v>2503</v>
      </c>
      <c r="L64" s="198">
        <f t="shared" si="9"/>
        <v>107</v>
      </c>
      <c r="M64" t="s">
        <v>2716</v>
      </c>
    </row>
    <row r="65" spans="1:13">
      <c r="A65" s="255"/>
      <c r="B65" s="248" t="s">
        <v>1426</v>
      </c>
      <c r="C65" s="8" t="s">
        <v>2501</v>
      </c>
      <c r="D65" s="153"/>
      <c r="E65" s="153">
        <v>1</v>
      </c>
      <c r="F65" s="102">
        <v>1</v>
      </c>
      <c r="G65" s="149">
        <f t="shared" ref="G65:G95" si="10">(2*D65)+E65</f>
        <v>1</v>
      </c>
      <c r="H65" s="194">
        <f t="shared" ref="H65:H96" si="11">G65/G$96</f>
        <v>1.3850415512465374E-3</v>
      </c>
      <c r="I65" s="252"/>
      <c r="J65" s="44" t="s">
        <v>2499</v>
      </c>
      <c r="K65" s="44" t="s">
        <v>2500</v>
      </c>
      <c r="L65" s="198">
        <f t="shared" si="9"/>
        <v>111</v>
      </c>
      <c r="M65" t="s">
        <v>2727</v>
      </c>
    </row>
    <row r="66" spans="1:13">
      <c r="A66" s="255"/>
      <c r="B66" s="248"/>
      <c r="C66" s="8" t="s">
        <v>2498</v>
      </c>
      <c r="D66" s="153"/>
      <c r="E66" s="153">
        <v>12</v>
      </c>
      <c r="F66" s="102">
        <v>12</v>
      </c>
      <c r="G66" s="149">
        <f t="shared" si="10"/>
        <v>12</v>
      </c>
      <c r="H66" s="194">
        <f t="shared" si="11"/>
        <v>1.662049861495845E-2</v>
      </c>
      <c r="I66" s="252"/>
      <c r="J66" s="44" t="s">
        <v>2496</v>
      </c>
      <c r="K66" s="44" t="s">
        <v>2497</v>
      </c>
      <c r="L66" s="198">
        <f t="shared" si="9"/>
        <v>111</v>
      </c>
      <c r="M66" t="s">
        <v>2722</v>
      </c>
    </row>
    <row r="67" spans="1:13">
      <c r="A67" s="255"/>
      <c r="B67" s="248"/>
      <c r="C67" s="8" t="s">
        <v>2495</v>
      </c>
      <c r="D67" s="153"/>
      <c r="E67" s="153">
        <v>1</v>
      </c>
      <c r="F67" s="102">
        <v>1</v>
      </c>
      <c r="G67" s="149">
        <f t="shared" si="10"/>
        <v>1</v>
      </c>
      <c r="H67" s="194">
        <f t="shared" si="11"/>
        <v>1.3850415512465374E-3</v>
      </c>
      <c r="I67" s="252"/>
      <c r="J67" s="44" t="s">
        <v>2493</v>
      </c>
      <c r="K67" s="44" t="s">
        <v>2494</v>
      </c>
      <c r="L67" s="198">
        <f t="shared" si="9"/>
        <v>111</v>
      </c>
      <c r="M67" t="s">
        <v>2726</v>
      </c>
    </row>
    <row r="68" spans="1:13">
      <c r="A68" s="255"/>
      <c r="B68" s="248"/>
      <c r="C68" s="8" t="s">
        <v>2492</v>
      </c>
      <c r="D68" s="153"/>
      <c r="E68" s="153">
        <v>7</v>
      </c>
      <c r="F68" s="102">
        <v>7</v>
      </c>
      <c r="G68" s="149">
        <f t="shared" si="10"/>
        <v>7</v>
      </c>
      <c r="H68" s="194">
        <f t="shared" si="11"/>
        <v>9.6952908587257611E-3</v>
      </c>
      <c r="I68" s="252"/>
      <c r="J68" s="44" t="s">
        <v>2490</v>
      </c>
      <c r="K68" s="44" t="s">
        <v>2491</v>
      </c>
      <c r="L68" s="198">
        <f t="shared" si="9"/>
        <v>111</v>
      </c>
      <c r="M68" t="s">
        <v>2723</v>
      </c>
    </row>
    <row r="69" spans="1:13">
      <c r="A69" s="255"/>
      <c r="B69" s="248"/>
      <c r="C69" s="8" t="s">
        <v>2489</v>
      </c>
      <c r="D69" s="153">
        <v>1</v>
      </c>
      <c r="E69" s="153">
        <v>41</v>
      </c>
      <c r="F69" s="102">
        <v>43</v>
      </c>
      <c r="G69" s="149">
        <f t="shared" si="10"/>
        <v>43</v>
      </c>
      <c r="H69" s="194">
        <f t="shared" si="11"/>
        <v>5.9556786703601108E-2</v>
      </c>
      <c r="I69" s="252"/>
      <c r="J69" s="44" t="s">
        <v>2487</v>
      </c>
      <c r="K69" s="44" t="s">
        <v>2488</v>
      </c>
      <c r="L69" s="198">
        <f t="shared" si="9"/>
        <v>111</v>
      </c>
      <c r="M69" t="s">
        <v>2720</v>
      </c>
    </row>
    <row r="70" spans="1:13">
      <c r="A70" s="255"/>
      <c r="B70" s="248"/>
      <c r="C70" s="8" t="s">
        <v>2486</v>
      </c>
      <c r="D70" s="153"/>
      <c r="E70" s="153">
        <v>2</v>
      </c>
      <c r="F70" s="102">
        <v>2</v>
      </c>
      <c r="G70" s="149">
        <f t="shared" si="10"/>
        <v>2</v>
      </c>
      <c r="H70" s="194">
        <f t="shared" si="11"/>
        <v>2.7700831024930748E-3</v>
      </c>
      <c r="I70" s="252"/>
      <c r="J70" s="44" t="s">
        <v>2484</v>
      </c>
      <c r="K70" s="44" t="s">
        <v>2485</v>
      </c>
      <c r="L70" s="198">
        <f t="shared" si="9"/>
        <v>111</v>
      </c>
      <c r="M70" t="s">
        <v>2724</v>
      </c>
    </row>
    <row r="71" spans="1:13">
      <c r="A71" s="255"/>
      <c r="B71" s="248"/>
      <c r="C71" s="8" t="s">
        <v>2483</v>
      </c>
      <c r="D71" s="153">
        <v>1</v>
      </c>
      <c r="E71" s="153">
        <v>12</v>
      </c>
      <c r="F71" s="102">
        <v>14</v>
      </c>
      <c r="G71" s="149">
        <f t="shared" si="10"/>
        <v>14</v>
      </c>
      <c r="H71" s="194">
        <f t="shared" si="11"/>
        <v>1.9390581717451522E-2</v>
      </c>
      <c r="I71" s="252"/>
      <c r="J71" s="44" t="s">
        <v>2481</v>
      </c>
      <c r="K71" s="44" t="s">
        <v>2482</v>
      </c>
      <c r="L71" s="198">
        <f t="shared" si="9"/>
        <v>111</v>
      </c>
      <c r="M71" t="s">
        <v>2721</v>
      </c>
    </row>
    <row r="72" spans="1:13">
      <c r="A72" s="255"/>
      <c r="B72" s="248"/>
      <c r="C72" s="8" t="s">
        <v>2480</v>
      </c>
      <c r="D72" s="153"/>
      <c r="E72" s="153">
        <v>1</v>
      </c>
      <c r="F72" s="102">
        <v>1</v>
      </c>
      <c r="G72" s="149">
        <f t="shared" si="10"/>
        <v>1</v>
      </c>
      <c r="H72" s="194">
        <f t="shared" si="11"/>
        <v>1.3850415512465374E-3</v>
      </c>
      <c r="I72" s="252"/>
      <c r="J72" s="44" t="s">
        <v>2478</v>
      </c>
      <c r="K72" s="44" t="s">
        <v>2479</v>
      </c>
      <c r="L72" s="198">
        <f t="shared" si="9"/>
        <v>111</v>
      </c>
      <c r="M72" t="s">
        <v>2725</v>
      </c>
    </row>
    <row r="73" spans="1:13">
      <c r="A73" s="255"/>
      <c r="B73" s="248" t="s">
        <v>1566</v>
      </c>
      <c r="C73" s="8" t="s">
        <v>2477</v>
      </c>
      <c r="D73" s="153"/>
      <c r="E73" s="153">
        <v>1</v>
      </c>
      <c r="F73" s="102">
        <v>1</v>
      </c>
      <c r="G73" s="149">
        <f t="shared" si="10"/>
        <v>1</v>
      </c>
      <c r="H73" s="194">
        <f t="shared" si="11"/>
        <v>1.3850415512465374E-3</v>
      </c>
      <c r="I73" s="252"/>
      <c r="J73" s="44" t="s">
        <v>1278</v>
      </c>
      <c r="K73" s="44" t="s">
        <v>2476</v>
      </c>
      <c r="L73" s="198">
        <f t="shared" si="9"/>
        <v>115</v>
      </c>
      <c r="M73" t="s">
        <v>2734</v>
      </c>
    </row>
    <row r="74" spans="1:13">
      <c r="A74" s="255"/>
      <c r="B74" s="248"/>
      <c r="C74" s="8" t="s">
        <v>2475</v>
      </c>
      <c r="D74" s="153"/>
      <c r="E74" s="153">
        <v>1</v>
      </c>
      <c r="F74" s="102">
        <v>1</v>
      </c>
      <c r="G74" s="149">
        <f t="shared" si="10"/>
        <v>1</v>
      </c>
      <c r="H74" s="194">
        <f t="shared" si="11"/>
        <v>1.3850415512465374E-3</v>
      </c>
      <c r="I74" s="252"/>
      <c r="J74" s="44" t="s">
        <v>2473</v>
      </c>
      <c r="K74" s="44" t="s">
        <v>2474</v>
      </c>
      <c r="L74" s="198">
        <f t="shared" si="9"/>
        <v>115</v>
      </c>
      <c r="M74" t="s">
        <v>2733</v>
      </c>
    </row>
    <row r="75" spans="1:13">
      <c r="A75" s="255"/>
      <c r="B75" s="248"/>
      <c r="C75" s="8" t="s">
        <v>2472</v>
      </c>
      <c r="D75" s="153"/>
      <c r="E75" s="153">
        <v>3</v>
      </c>
      <c r="F75" s="102">
        <v>3</v>
      </c>
      <c r="G75" s="149">
        <f t="shared" si="10"/>
        <v>3</v>
      </c>
      <c r="H75" s="194">
        <f t="shared" si="11"/>
        <v>4.1551246537396124E-3</v>
      </c>
      <c r="I75" s="252"/>
      <c r="J75" s="44" t="s">
        <v>2470</v>
      </c>
      <c r="K75" s="44" t="s">
        <v>2471</v>
      </c>
      <c r="L75" s="198">
        <f t="shared" si="9"/>
        <v>115</v>
      </c>
      <c r="M75" t="s">
        <v>2732</v>
      </c>
    </row>
    <row r="76" spans="1:13">
      <c r="A76" s="255"/>
      <c r="B76" s="248"/>
      <c r="C76" s="8" t="s">
        <v>2469</v>
      </c>
      <c r="D76" s="153"/>
      <c r="E76" s="153">
        <v>3</v>
      </c>
      <c r="F76" s="102">
        <v>3</v>
      </c>
      <c r="G76" s="149">
        <f t="shared" si="10"/>
        <v>3</v>
      </c>
      <c r="H76" s="194">
        <f t="shared" si="11"/>
        <v>4.1551246537396124E-3</v>
      </c>
      <c r="I76" s="252"/>
      <c r="J76" s="44" t="s">
        <v>2467</v>
      </c>
      <c r="K76" s="44" t="s">
        <v>2468</v>
      </c>
      <c r="L76" s="198">
        <f t="shared" si="9"/>
        <v>115</v>
      </c>
      <c r="M76" t="s">
        <v>2731</v>
      </c>
    </row>
    <row r="77" spans="1:13">
      <c r="A77" s="255"/>
      <c r="B77" s="248"/>
      <c r="C77" s="8" t="s">
        <v>2466</v>
      </c>
      <c r="D77" s="153"/>
      <c r="E77" s="153">
        <v>8</v>
      </c>
      <c r="F77" s="102">
        <v>8</v>
      </c>
      <c r="G77" s="149">
        <f t="shared" si="10"/>
        <v>8</v>
      </c>
      <c r="H77" s="194">
        <f t="shared" si="11"/>
        <v>1.1080332409972299E-2</v>
      </c>
      <c r="I77" s="252"/>
      <c r="J77" s="44" t="s">
        <v>2464</v>
      </c>
      <c r="K77" s="44" t="s">
        <v>2465</v>
      </c>
      <c r="L77" s="198">
        <f t="shared" si="9"/>
        <v>115</v>
      </c>
      <c r="M77" t="s">
        <v>2728</v>
      </c>
    </row>
    <row r="78" spans="1:13">
      <c r="A78" s="255"/>
      <c r="B78" s="248"/>
      <c r="C78" s="8" t="s">
        <v>2463</v>
      </c>
      <c r="D78" s="153"/>
      <c r="E78" s="153">
        <v>21</v>
      </c>
      <c r="F78" s="102">
        <v>21</v>
      </c>
      <c r="G78" s="149">
        <f t="shared" si="10"/>
        <v>21</v>
      </c>
      <c r="H78" s="194">
        <f t="shared" si="11"/>
        <v>2.9085872576177285E-2</v>
      </c>
      <c r="I78" s="252"/>
      <c r="J78" s="44" t="s">
        <v>2461</v>
      </c>
      <c r="K78" s="44" t="s">
        <v>2462</v>
      </c>
      <c r="L78" s="198">
        <f t="shared" si="9"/>
        <v>115</v>
      </c>
      <c r="M78" t="s">
        <v>2729</v>
      </c>
    </row>
    <row r="79" spans="1:13">
      <c r="A79" s="255"/>
      <c r="B79" s="248"/>
      <c r="C79" s="8" t="s">
        <v>2460</v>
      </c>
      <c r="D79" s="153"/>
      <c r="E79" s="153">
        <v>3</v>
      </c>
      <c r="F79" s="102">
        <v>3</v>
      </c>
      <c r="G79" s="149">
        <f t="shared" si="10"/>
        <v>3</v>
      </c>
      <c r="H79" s="194">
        <f t="shared" si="11"/>
        <v>4.1551246537396124E-3</v>
      </c>
      <c r="I79" s="252"/>
      <c r="J79" s="44" t="s">
        <v>2458</v>
      </c>
      <c r="K79" s="44" t="s">
        <v>2459</v>
      </c>
      <c r="L79" s="198">
        <f t="shared" si="9"/>
        <v>115</v>
      </c>
      <c r="M79" t="s">
        <v>2730</v>
      </c>
    </row>
    <row r="80" spans="1:13">
      <c r="A80" s="255"/>
      <c r="B80" s="248" t="s">
        <v>1281</v>
      </c>
      <c r="C80" s="8" t="s">
        <v>2457</v>
      </c>
      <c r="D80" s="153"/>
      <c r="E80" s="153">
        <v>1</v>
      </c>
      <c r="F80" s="102">
        <v>1</v>
      </c>
      <c r="G80" s="149">
        <f t="shared" si="10"/>
        <v>1</v>
      </c>
      <c r="H80" s="194">
        <f t="shared" si="11"/>
        <v>1.3850415512465374E-3</v>
      </c>
      <c r="I80" s="252"/>
      <c r="J80" s="44" t="s">
        <v>1278</v>
      </c>
      <c r="K80" s="44" t="s">
        <v>2456</v>
      </c>
      <c r="L80" s="198">
        <f t="shared" si="9"/>
        <v>119</v>
      </c>
      <c r="M80" t="s">
        <v>2738</v>
      </c>
    </row>
    <row r="81" spans="1:13">
      <c r="A81" s="255"/>
      <c r="B81" s="248"/>
      <c r="C81" s="8" t="s">
        <v>2455</v>
      </c>
      <c r="D81" s="153"/>
      <c r="E81" s="153">
        <v>2</v>
      </c>
      <c r="F81" s="102">
        <v>2</v>
      </c>
      <c r="G81" s="149">
        <f t="shared" si="10"/>
        <v>2</v>
      </c>
      <c r="H81" s="194">
        <f t="shared" si="11"/>
        <v>2.7700831024930748E-3</v>
      </c>
      <c r="I81" s="252"/>
      <c r="J81" s="44" t="s">
        <v>2453</v>
      </c>
      <c r="K81" s="44" t="s">
        <v>2454</v>
      </c>
      <c r="L81" s="198">
        <f t="shared" si="9"/>
        <v>119</v>
      </c>
      <c r="M81" t="s">
        <v>2739</v>
      </c>
    </row>
    <row r="82" spans="1:13">
      <c r="A82" s="255"/>
      <c r="B82" s="248"/>
      <c r="C82" s="8" t="s">
        <v>2452</v>
      </c>
      <c r="D82" s="153"/>
      <c r="E82" s="153">
        <v>4</v>
      </c>
      <c r="F82" s="102">
        <v>4</v>
      </c>
      <c r="G82" s="149">
        <f t="shared" si="10"/>
        <v>4</v>
      </c>
      <c r="H82" s="194">
        <f t="shared" si="11"/>
        <v>5.5401662049861496E-3</v>
      </c>
      <c r="I82" s="252"/>
      <c r="J82" s="44" t="s">
        <v>2450</v>
      </c>
      <c r="K82" s="44" t="s">
        <v>2451</v>
      </c>
      <c r="L82" s="198">
        <f t="shared" si="9"/>
        <v>119</v>
      </c>
      <c r="M82" t="s">
        <v>2740</v>
      </c>
    </row>
    <row r="83" spans="1:13">
      <c r="A83" s="255"/>
      <c r="B83" s="248"/>
      <c r="C83" s="8" t="s">
        <v>2449</v>
      </c>
      <c r="D83" s="153"/>
      <c r="E83" s="153">
        <v>1</v>
      </c>
      <c r="F83" s="102">
        <v>1</v>
      </c>
      <c r="G83" s="149">
        <f t="shared" si="10"/>
        <v>1</v>
      </c>
      <c r="H83" s="194">
        <f t="shared" si="11"/>
        <v>1.3850415512465374E-3</v>
      </c>
      <c r="I83" s="252"/>
      <c r="J83" s="44" t="s">
        <v>2447</v>
      </c>
      <c r="K83" s="44" t="s">
        <v>2448</v>
      </c>
      <c r="L83" s="198">
        <f t="shared" si="9"/>
        <v>119</v>
      </c>
      <c r="M83" t="s">
        <v>2736</v>
      </c>
    </row>
    <row r="84" spans="1:13">
      <c r="A84" s="255"/>
      <c r="B84" s="248"/>
      <c r="C84" s="8" t="s">
        <v>2446</v>
      </c>
      <c r="D84" s="153"/>
      <c r="E84" s="153">
        <v>8</v>
      </c>
      <c r="F84" s="102">
        <v>8</v>
      </c>
      <c r="G84" s="149">
        <f t="shared" si="10"/>
        <v>8</v>
      </c>
      <c r="H84" s="194">
        <f t="shared" si="11"/>
        <v>1.1080332409972299E-2</v>
      </c>
      <c r="I84" s="252"/>
      <c r="J84" s="44" t="s">
        <v>2444</v>
      </c>
      <c r="K84" s="44" t="s">
        <v>2445</v>
      </c>
      <c r="L84" s="198">
        <f t="shared" si="9"/>
        <v>119</v>
      </c>
      <c r="M84" t="s">
        <v>2735</v>
      </c>
    </row>
    <row r="85" spans="1:13">
      <c r="A85" s="255"/>
      <c r="B85" s="248"/>
      <c r="C85" s="8" t="s">
        <v>2443</v>
      </c>
      <c r="D85" s="153"/>
      <c r="E85" s="153">
        <v>9</v>
      </c>
      <c r="F85" s="102">
        <v>9</v>
      </c>
      <c r="G85" s="149">
        <f t="shared" si="10"/>
        <v>9</v>
      </c>
      <c r="H85" s="194">
        <f t="shared" si="11"/>
        <v>1.2465373961218837E-2</v>
      </c>
      <c r="I85" s="252"/>
      <c r="J85" s="44" t="s">
        <v>2441</v>
      </c>
      <c r="K85" s="44" t="s">
        <v>2442</v>
      </c>
      <c r="L85" s="198">
        <f t="shared" si="9"/>
        <v>119</v>
      </c>
      <c r="M85" t="s">
        <v>2737</v>
      </c>
    </row>
    <row r="86" spans="1:13">
      <c r="A86" s="255"/>
      <c r="B86" s="248" t="s">
        <v>1555</v>
      </c>
      <c r="C86" s="8" t="s">
        <v>2440</v>
      </c>
      <c r="D86" s="153"/>
      <c r="E86" s="153">
        <v>1</v>
      </c>
      <c r="F86" s="102">
        <v>1</v>
      </c>
      <c r="G86" s="149">
        <f t="shared" si="10"/>
        <v>1</v>
      </c>
      <c r="H86" s="194">
        <f t="shared" si="11"/>
        <v>1.3850415512465374E-3</v>
      </c>
      <c r="I86" s="252"/>
      <c r="J86" s="44" t="s">
        <v>2438</v>
      </c>
      <c r="K86" s="44" t="s">
        <v>2439</v>
      </c>
      <c r="L86" s="198">
        <f t="shared" si="9"/>
        <v>123</v>
      </c>
      <c r="M86" t="s">
        <v>2744</v>
      </c>
    </row>
    <row r="87" spans="1:13">
      <c r="A87" s="255"/>
      <c r="B87" s="248"/>
      <c r="C87" s="8" t="s">
        <v>2437</v>
      </c>
      <c r="D87" s="153"/>
      <c r="E87" s="153">
        <v>5</v>
      </c>
      <c r="F87" s="102">
        <v>5</v>
      </c>
      <c r="G87" s="149">
        <f t="shared" si="10"/>
        <v>5</v>
      </c>
      <c r="H87" s="194">
        <f t="shared" si="11"/>
        <v>6.9252077562326868E-3</v>
      </c>
      <c r="I87" s="252"/>
      <c r="J87" s="44" t="s">
        <v>2435</v>
      </c>
      <c r="K87" s="44" t="s">
        <v>2436</v>
      </c>
      <c r="L87" s="198">
        <f t="shared" si="9"/>
        <v>123</v>
      </c>
      <c r="M87" t="s">
        <v>2743</v>
      </c>
    </row>
    <row r="88" spans="1:13">
      <c r="A88" s="255"/>
      <c r="B88" s="248"/>
      <c r="C88" s="8" t="s">
        <v>2434</v>
      </c>
      <c r="D88" s="153"/>
      <c r="E88" s="153">
        <v>3</v>
      </c>
      <c r="F88" s="102">
        <v>3</v>
      </c>
      <c r="G88" s="149">
        <f t="shared" si="10"/>
        <v>3</v>
      </c>
      <c r="H88" s="194">
        <f t="shared" si="11"/>
        <v>4.1551246537396124E-3</v>
      </c>
      <c r="I88" s="252"/>
      <c r="J88" s="44" t="s">
        <v>2432</v>
      </c>
      <c r="K88" s="44" t="s">
        <v>2433</v>
      </c>
      <c r="L88" s="198">
        <f t="shared" si="9"/>
        <v>123</v>
      </c>
      <c r="M88" t="s">
        <v>2746</v>
      </c>
    </row>
    <row r="89" spans="1:13">
      <c r="A89" s="255"/>
      <c r="B89" s="248"/>
      <c r="C89" s="8" t="s">
        <v>2431</v>
      </c>
      <c r="D89" s="153"/>
      <c r="E89" s="153">
        <v>7</v>
      </c>
      <c r="F89" s="102">
        <v>7</v>
      </c>
      <c r="G89" s="149">
        <f t="shared" si="10"/>
        <v>7</v>
      </c>
      <c r="H89" s="194">
        <f t="shared" si="11"/>
        <v>9.6952908587257611E-3</v>
      </c>
      <c r="I89" s="252"/>
      <c r="J89" s="44" t="s">
        <v>2429</v>
      </c>
      <c r="K89" s="44" t="s">
        <v>2430</v>
      </c>
      <c r="L89" s="198">
        <f t="shared" si="9"/>
        <v>123</v>
      </c>
      <c r="M89" t="s">
        <v>2742</v>
      </c>
    </row>
    <row r="90" spans="1:13">
      <c r="A90" s="255"/>
      <c r="B90" s="248"/>
      <c r="C90" s="8" t="s">
        <v>2428</v>
      </c>
      <c r="D90" s="153"/>
      <c r="E90" s="153">
        <v>1</v>
      </c>
      <c r="F90" s="102">
        <v>1</v>
      </c>
      <c r="G90" s="149">
        <f t="shared" si="10"/>
        <v>1</v>
      </c>
      <c r="H90" s="194">
        <f t="shared" si="11"/>
        <v>1.3850415512465374E-3</v>
      </c>
      <c r="I90" s="252"/>
      <c r="J90" s="44" t="s">
        <v>2426</v>
      </c>
      <c r="K90" s="44" t="s">
        <v>2427</v>
      </c>
      <c r="L90" s="198">
        <f t="shared" si="9"/>
        <v>123</v>
      </c>
      <c r="M90" t="s">
        <v>2745</v>
      </c>
    </row>
    <row r="91" spans="1:13">
      <c r="A91" s="255"/>
      <c r="B91" s="248"/>
      <c r="C91" s="8" t="s">
        <v>2425</v>
      </c>
      <c r="D91" s="153"/>
      <c r="E91" s="153">
        <v>2</v>
      </c>
      <c r="F91" s="102">
        <v>2</v>
      </c>
      <c r="G91" s="149">
        <f t="shared" si="10"/>
        <v>2</v>
      </c>
      <c r="H91" s="194">
        <f t="shared" si="11"/>
        <v>2.7700831024930748E-3</v>
      </c>
      <c r="I91" s="252"/>
      <c r="J91" s="44" t="s">
        <v>2423</v>
      </c>
      <c r="K91" s="44" t="s">
        <v>2424</v>
      </c>
      <c r="L91" s="198">
        <f t="shared" si="9"/>
        <v>123</v>
      </c>
      <c r="M91" t="s">
        <v>2741</v>
      </c>
    </row>
    <row r="92" spans="1:13">
      <c r="A92" s="255"/>
      <c r="B92" s="250" t="s">
        <v>1548</v>
      </c>
      <c r="C92" s="8" t="s">
        <v>2422</v>
      </c>
      <c r="D92" s="156"/>
      <c r="E92" s="156">
        <v>1</v>
      </c>
      <c r="F92" s="102">
        <v>1</v>
      </c>
      <c r="G92" s="102">
        <f t="shared" si="10"/>
        <v>1</v>
      </c>
      <c r="H92" s="194">
        <f t="shared" si="11"/>
        <v>1.3850415512465374E-3</v>
      </c>
      <c r="I92" s="252"/>
      <c r="J92" s="44" t="s">
        <v>2420</v>
      </c>
      <c r="K92" s="44" t="s">
        <v>2421</v>
      </c>
      <c r="L92" s="198">
        <f t="shared" si="9"/>
        <v>127</v>
      </c>
      <c r="M92" t="s">
        <v>2748</v>
      </c>
    </row>
    <row r="93" spans="1:13">
      <c r="A93" s="255"/>
      <c r="B93" s="250"/>
      <c r="C93" s="8" t="s">
        <v>2419</v>
      </c>
      <c r="D93" s="156"/>
      <c r="E93" s="156">
        <v>1</v>
      </c>
      <c r="F93" s="102">
        <v>1</v>
      </c>
      <c r="G93" s="102">
        <f t="shared" si="10"/>
        <v>1</v>
      </c>
      <c r="H93" s="194">
        <f t="shared" si="11"/>
        <v>1.3850415512465374E-3</v>
      </c>
      <c r="I93" s="252"/>
      <c r="J93" s="44" t="s">
        <v>1278</v>
      </c>
      <c r="K93" s="44" t="s">
        <v>2418</v>
      </c>
      <c r="L93" s="198">
        <f t="shared" si="9"/>
        <v>127</v>
      </c>
      <c r="M93" t="s">
        <v>2750</v>
      </c>
    </row>
    <row r="94" spans="1:13">
      <c r="A94" s="255"/>
      <c r="B94" s="250"/>
      <c r="C94" s="8" t="s">
        <v>2417</v>
      </c>
      <c r="D94" s="156"/>
      <c r="E94" s="156">
        <v>3</v>
      </c>
      <c r="F94" s="102">
        <v>3</v>
      </c>
      <c r="G94" s="102">
        <f t="shared" si="10"/>
        <v>3</v>
      </c>
      <c r="H94" s="194">
        <f t="shared" si="11"/>
        <v>4.1551246537396124E-3</v>
      </c>
      <c r="I94" s="252"/>
      <c r="J94" s="44" t="s">
        <v>2415</v>
      </c>
      <c r="K94" s="44" t="s">
        <v>2416</v>
      </c>
      <c r="L94" s="198">
        <f t="shared" si="9"/>
        <v>127</v>
      </c>
      <c r="M94" t="s">
        <v>2747</v>
      </c>
    </row>
    <row r="95" spans="1:13">
      <c r="A95" s="255"/>
      <c r="B95" s="249"/>
      <c r="C95" s="67" t="s">
        <v>2414</v>
      </c>
      <c r="D95" s="155"/>
      <c r="E95" s="155">
        <v>1</v>
      </c>
      <c r="F95" s="148">
        <v>1</v>
      </c>
      <c r="G95" s="148">
        <f t="shared" si="10"/>
        <v>1</v>
      </c>
      <c r="H95" s="196">
        <f t="shared" si="11"/>
        <v>1.3850415512465374E-3</v>
      </c>
      <c r="I95" s="253"/>
      <c r="J95" s="84" t="s">
        <v>2412</v>
      </c>
      <c r="K95" s="44" t="s">
        <v>2413</v>
      </c>
      <c r="L95" s="198">
        <f t="shared" si="9"/>
        <v>127</v>
      </c>
      <c r="M95" t="s">
        <v>2749</v>
      </c>
    </row>
    <row r="96" spans="1:13">
      <c r="A96" s="179"/>
      <c r="B96" s="178" t="s">
        <v>2411</v>
      </c>
      <c r="C96" s="176" t="s">
        <v>2410</v>
      </c>
      <c r="D96" s="182">
        <f>SUM(D33:D95)</f>
        <v>28</v>
      </c>
      <c r="E96" s="182">
        <f>SUM(E33:E95)</f>
        <v>666</v>
      </c>
      <c r="F96" s="183">
        <v>722</v>
      </c>
      <c r="G96" s="183">
        <f>SUM(G33:G95)</f>
        <v>722</v>
      </c>
      <c r="H96" s="195">
        <f t="shared" si="11"/>
        <v>1</v>
      </c>
      <c r="I96" s="181"/>
      <c r="J96" s="181"/>
      <c r="K96" s="184"/>
      <c r="L96" s="184"/>
      <c r="M96" s="181"/>
    </row>
    <row r="97" spans="1:17">
      <c r="A97" s="44"/>
      <c r="B97" s="171"/>
      <c r="C97" s="44"/>
      <c r="D97" s="44"/>
      <c r="E97" s="44"/>
      <c r="F97" s="149"/>
      <c r="G97" s="149"/>
      <c r="H97" s="191"/>
      <c r="I97" s="44"/>
      <c r="J97" s="44"/>
      <c r="K97" s="44"/>
      <c r="L97" s="44"/>
      <c r="M97" s="44"/>
    </row>
    <row r="98" spans="1:17" s="13" customFormat="1">
      <c r="A98" s="190"/>
      <c r="B98" s="176" t="s">
        <v>1364</v>
      </c>
      <c r="C98" s="176" t="s">
        <v>2409</v>
      </c>
      <c r="D98" s="176" t="s">
        <v>1363</v>
      </c>
      <c r="E98" s="176" t="s">
        <v>1362</v>
      </c>
      <c r="F98" s="247" t="s">
        <v>1361</v>
      </c>
      <c r="G98" s="247"/>
      <c r="H98" s="192" t="s">
        <v>1360</v>
      </c>
      <c r="I98" s="176" t="s">
        <v>1365</v>
      </c>
      <c r="J98" s="176" t="s">
        <v>1358</v>
      </c>
      <c r="K98" s="177" t="s">
        <v>1359</v>
      </c>
      <c r="L98" s="177"/>
      <c r="M98" s="177"/>
      <c r="N98"/>
      <c r="O98"/>
      <c r="P98"/>
      <c r="Q98"/>
    </row>
    <row r="99" spans="1:17">
      <c r="A99" s="255" t="s">
        <v>1233</v>
      </c>
      <c r="B99" s="186" t="s">
        <v>1390</v>
      </c>
      <c r="C99" s="8" t="s">
        <v>2408</v>
      </c>
      <c r="D99" s="158">
        <v>2</v>
      </c>
      <c r="E99" s="158">
        <v>67</v>
      </c>
      <c r="F99" s="102">
        <v>71</v>
      </c>
      <c r="G99" s="157">
        <f t="shared" ref="G99:G116" si="12">(2*D99)+E99</f>
        <v>71</v>
      </c>
      <c r="H99" s="194">
        <f t="shared" ref="H99:H117" si="13">G99/G$117</f>
        <v>9.833795013850416E-2</v>
      </c>
      <c r="I99" s="251" t="s">
        <v>2409</v>
      </c>
      <c r="J99" s="44" t="s">
        <v>2406</v>
      </c>
      <c r="K99" s="150" t="s">
        <v>2407</v>
      </c>
      <c r="L99" s="198">
        <f t="shared" ref="L99:L116" si="14">LEN(M99)</f>
        <v>178</v>
      </c>
      <c r="M99" t="s">
        <v>2766</v>
      </c>
    </row>
    <row r="100" spans="1:17">
      <c r="A100" s="255"/>
      <c r="B100" s="250" t="s">
        <v>1383</v>
      </c>
      <c r="C100" s="8" t="s">
        <v>2405</v>
      </c>
      <c r="D100" s="156"/>
      <c r="E100" s="156">
        <v>2</v>
      </c>
      <c r="F100" s="102">
        <v>2</v>
      </c>
      <c r="G100" s="102">
        <f t="shared" si="12"/>
        <v>2</v>
      </c>
      <c r="H100" s="194">
        <f t="shared" si="13"/>
        <v>2.7700831024930748E-3</v>
      </c>
      <c r="I100" s="257"/>
      <c r="J100" s="44" t="s">
        <v>2403</v>
      </c>
      <c r="K100" s="172" t="s">
        <v>2404</v>
      </c>
      <c r="L100" s="198">
        <f t="shared" si="14"/>
        <v>182</v>
      </c>
      <c r="M100" t="s">
        <v>2768</v>
      </c>
    </row>
    <row r="101" spans="1:17">
      <c r="A101" s="255"/>
      <c r="B101" s="250"/>
      <c r="C101" s="8" t="s">
        <v>2402</v>
      </c>
      <c r="D101" s="156">
        <v>1</v>
      </c>
      <c r="E101" s="156">
        <v>49</v>
      </c>
      <c r="F101" s="102">
        <v>51</v>
      </c>
      <c r="G101" s="102">
        <f t="shared" si="12"/>
        <v>51</v>
      </c>
      <c r="H101" s="194">
        <f t="shared" si="13"/>
        <v>7.0637119113573413E-2</v>
      </c>
      <c r="I101" s="257"/>
      <c r="J101" s="44" t="s">
        <v>2400</v>
      </c>
      <c r="K101" s="172" t="s">
        <v>2401</v>
      </c>
      <c r="L101" s="198">
        <f t="shared" si="14"/>
        <v>182</v>
      </c>
      <c r="M101" t="s">
        <v>2767</v>
      </c>
    </row>
    <row r="102" spans="1:17">
      <c r="A102" s="255"/>
      <c r="B102" s="250" t="s">
        <v>1379</v>
      </c>
      <c r="C102" s="8" t="s">
        <v>2399</v>
      </c>
      <c r="D102" s="156">
        <v>1</v>
      </c>
      <c r="E102" s="156">
        <v>40</v>
      </c>
      <c r="F102" s="102">
        <v>42</v>
      </c>
      <c r="G102" s="102">
        <f t="shared" si="12"/>
        <v>42</v>
      </c>
      <c r="H102" s="194">
        <f t="shared" si="13"/>
        <v>5.817174515235457E-2</v>
      </c>
      <c r="I102" s="257"/>
      <c r="J102" s="44" t="s">
        <v>2397</v>
      </c>
      <c r="K102" s="172" t="s">
        <v>2398</v>
      </c>
      <c r="L102" s="198">
        <f t="shared" si="14"/>
        <v>186</v>
      </c>
      <c r="M102" t="s">
        <v>2751</v>
      </c>
    </row>
    <row r="103" spans="1:17">
      <c r="A103" s="255"/>
      <c r="B103" s="250"/>
      <c r="C103" s="8" t="s">
        <v>2396</v>
      </c>
      <c r="D103" s="156"/>
      <c r="E103" s="156">
        <v>8</v>
      </c>
      <c r="F103" s="102">
        <v>8</v>
      </c>
      <c r="G103" s="102">
        <f t="shared" si="12"/>
        <v>8</v>
      </c>
      <c r="H103" s="194">
        <f t="shared" si="13"/>
        <v>1.1080332409972299E-2</v>
      </c>
      <c r="I103" s="257"/>
      <c r="J103" s="44" t="s">
        <v>2394</v>
      </c>
      <c r="K103" s="172" t="s">
        <v>2395</v>
      </c>
      <c r="L103" s="198">
        <f t="shared" si="14"/>
        <v>186</v>
      </c>
      <c r="M103" t="s">
        <v>2752</v>
      </c>
    </row>
    <row r="104" spans="1:17">
      <c r="A104" s="255"/>
      <c r="B104" s="250"/>
      <c r="C104" s="8" t="s">
        <v>2393</v>
      </c>
      <c r="D104" s="156"/>
      <c r="E104" s="156">
        <v>1</v>
      </c>
      <c r="F104" s="102">
        <v>1</v>
      </c>
      <c r="G104" s="102">
        <f t="shared" si="12"/>
        <v>1</v>
      </c>
      <c r="H104" s="194">
        <f t="shared" si="13"/>
        <v>1.3850415512465374E-3</v>
      </c>
      <c r="I104" s="257"/>
      <c r="J104" s="44" t="s">
        <v>1278</v>
      </c>
      <c r="K104" s="172" t="s">
        <v>2392</v>
      </c>
      <c r="L104" s="198">
        <f t="shared" si="14"/>
        <v>186</v>
      </c>
      <c r="M104" t="s">
        <v>2754</v>
      </c>
    </row>
    <row r="105" spans="1:17">
      <c r="A105" s="255"/>
      <c r="B105" s="250"/>
      <c r="C105" s="8" t="s">
        <v>2391</v>
      </c>
      <c r="D105" s="156"/>
      <c r="E105" s="156">
        <v>1</v>
      </c>
      <c r="F105" s="102">
        <v>1</v>
      </c>
      <c r="G105" s="102">
        <f t="shared" si="12"/>
        <v>1</v>
      </c>
      <c r="H105" s="194">
        <f t="shared" si="13"/>
        <v>1.3850415512465374E-3</v>
      </c>
      <c r="I105" s="257"/>
      <c r="J105" s="44" t="s">
        <v>1278</v>
      </c>
      <c r="K105" s="172" t="s">
        <v>2390</v>
      </c>
      <c r="L105" s="198">
        <f t="shared" si="14"/>
        <v>186</v>
      </c>
      <c r="M105" t="s">
        <v>2753</v>
      </c>
    </row>
    <row r="106" spans="1:17">
      <c r="A106" s="255"/>
      <c r="B106" s="250" t="s">
        <v>1375</v>
      </c>
      <c r="C106" s="8" t="s">
        <v>2389</v>
      </c>
      <c r="D106" s="156">
        <v>3</v>
      </c>
      <c r="E106" s="156">
        <v>82</v>
      </c>
      <c r="F106" s="102">
        <v>88</v>
      </c>
      <c r="G106" s="102">
        <f t="shared" si="12"/>
        <v>88</v>
      </c>
      <c r="H106" s="194">
        <f t="shared" si="13"/>
        <v>0.12188365650969529</v>
      </c>
      <c r="I106" s="257"/>
      <c r="J106" s="44" t="s">
        <v>2387</v>
      </c>
      <c r="K106" s="172" t="s">
        <v>2388</v>
      </c>
      <c r="L106" s="198">
        <f t="shared" si="14"/>
        <v>190</v>
      </c>
      <c r="M106" t="s">
        <v>2755</v>
      </c>
    </row>
    <row r="107" spans="1:17">
      <c r="A107" s="255"/>
      <c r="B107" s="250"/>
      <c r="C107" s="8" t="s">
        <v>2386</v>
      </c>
      <c r="D107" s="156">
        <v>9</v>
      </c>
      <c r="E107" s="156">
        <v>102</v>
      </c>
      <c r="F107" s="102">
        <v>120</v>
      </c>
      <c r="G107" s="102">
        <f t="shared" si="12"/>
        <v>120</v>
      </c>
      <c r="H107" s="194">
        <f t="shared" si="13"/>
        <v>0.16620498614958448</v>
      </c>
      <c r="I107" s="257"/>
      <c r="J107" s="44" t="s">
        <v>2384</v>
      </c>
      <c r="K107" s="172" t="s">
        <v>2385</v>
      </c>
      <c r="L107" s="198">
        <f t="shared" si="14"/>
        <v>190</v>
      </c>
      <c r="M107" t="s">
        <v>2756</v>
      </c>
    </row>
    <row r="108" spans="1:17">
      <c r="A108" s="255"/>
      <c r="B108" s="250"/>
      <c r="C108" s="8" t="s">
        <v>2383</v>
      </c>
      <c r="D108" s="156"/>
      <c r="E108" s="156">
        <v>11</v>
      </c>
      <c r="F108" s="102">
        <v>11</v>
      </c>
      <c r="G108" s="102">
        <f t="shared" si="12"/>
        <v>11</v>
      </c>
      <c r="H108" s="194">
        <f t="shared" si="13"/>
        <v>1.5235457063711912E-2</v>
      </c>
      <c r="I108" s="257"/>
      <c r="J108" s="44" t="s">
        <v>2381</v>
      </c>
      <c r="K108" s="172" t="s">
        <v>2382</v>
      </c>
      <c r="L108" s="198">
        <f t="shared" si="14"/>
        <v>190</v>
      </c>
      <c r="M108" t="s">
        <v>2757</v>
      </c>
    </row>
    <row r="109" spans="1:17">
      <c r="A109" s="255"/>
      <c r="B109" s="187" t="s">
        <v>1860</v>
      </c>
      <c r="C109" s="8" t="s">
        <v>2380</v>
      </c>
      <c r="D109" s="156"/>
      <c r="E109" s="156">
        <v>1</v>
      </c>
      <c r="F109" s="102">
        <v>1</v>
      </c>
      <c r="G109" s="102">
        <f t="shared" si="12"/>
        <v>1</v>
      </c>
      <c r="H109" s="194">
        <f t="shared" si="13"/>
        <v>1.3850415512465374E-3</v>
      </c>
      <c r="I109" s="257"/>
      <c r="J109" s="44" t="s">
        <v>1278</v>
      </c>
      <c r="K109" s="172" t="s">
        <v>2379</v>
      </c>
      <c r="L109" s="198">
        <f t="shared" si="14"/>
        <v>193</v>
      </c>
      <c r="M109" t="s">
        <v>2758</v>
      </c>
    </row>
    <row r="110" spans="1:17">
      <c r="A110" s="255"/>
      <c r="B110" s="250" t="s">
        <v>1371</v>
      </c>
      <c r="C110" s="8" t="s">
        <v>2378</v>
      </c>
      <c r="D110" s="156">
        <v>11</v>
      </c>
      <c r="E110" s="156">
        <v>100</v>
      </c>
      <c r="F110" s="102">
        <v>122</v>
      </c>
      <c r="G110" s="102">
        <f t="shared" si="12"/>
        <v>122</v>
      </c>
      <c r="H110" s="194">
        <f t="shared" si="13"/>
        <v>0.16897506925207756</v>
      </c>
      <c r="I110" s="257"/>
      <c r="J110" s="44" t="s">
        <v>2376</v>
      </c>
      <c r="K110" s="172" t="s">
        <v>2377</v>
      </c>
      <c r="L110" s="198">
        <f t="shared" si="14"/>
        <v>194</v>
      </c>
      <c r="M110" t="s">
        <v>2759</v>
      </c>
    </row>
    <row r="111" spans="1:17">
      <c r="A111" s="255"/>
      <c r="B111" s="250"/>
      <c r="C111" s="8" t="s">
        <v>2375</v>
      </c>
      <c r="D111" s="156">
        <v>5</v>
      </c>
      <c r="E111" s="156">
        <v>73</v>
      </c>
      <c r="F111" s="102">
        <v>83</v>
      </c>
      <c r="G111" s="102">
        <f t="shared" si="12"/>
        <v>83</v>
      </c>
      <c r="H111" s="194">
        <f t="shared" si="13"/>
        <v>0.1149584487534626</v>
      </c>
      <c r="I111" s="257"/>
      <c r="J111" s="44" t="s">
        <v>2373</v>
      </c>
      <c r="K111" s="172" t="s">
        <v>2374</v>
      </c>
      <c r="L111" s="198">
        <f t="shared" si="14"/>
        <v>194</v>
      </c>
      <c r="M111" t="s">
        <v>2760</v>
      </c>
    </row>
    <row r="112" spans="1:17">
      <c r="A112" s="255"/>
      <c r="B112" s="250"/>
      <c r="C112" s="8" t="s">
        <v>2372</v>
      </c>
      <c r="D112" s="156"/>
      <c r="E112" s="156">
        <v>5</v>
      </c>
      <c r="F112" s="102">
        <v>5</v>
      </c>
      <c r="G112" s="102">
        <f t="shared" si="12"/>
        <v>5</v>
      </c>
      <c r="H112" s="194">
        <f t="shared" si="13"/>
        <v>6.9252077562326868E-3</v>
      </c>
      <c r="I112" s="257"/>
      <c r="J112" s="44" t="s">
        <v>2370</v>
      </c>
      <c r="K112" s="172" t="s">
        <v>2371</v>
      </c>
      <c r="L112" s="198">
        <f t="shared" si="14"/>
        <v>194</v>
      </c>
      <c r="M112" t="s">
        <v>2761</v>
      </c>
    </row>
    <row r="113" spans="1:17">
      <c r="A113" s="255"/>
      <c r="B113" s="250" t="s">
        <v>1356</v>
      </c>
      <c r="C113" s="8" t="s">
        <v>2369</v>
      </c>
      <c r="D113" s="156">
        <v>1</v>
      </c>
      <c r="E113" s="156">
        <v>40</v>
      </c>
      <c r="F113" s="102">
        <v>42</v>
      </c>
      <c r="G113" s="102">
        <f t="shared" si="12"/>
        <v>42</v>
      </c>
      <c r="H113" s="194">
        <f t="shared" si="13"/>
        <v>5.817174515235457E-2</v>
      </c>
      <c r="I113" s="257"/>
      <c r="J113" s="44" t="s">
        <v>2367</v>
      </c>
      <c r="K113" s="172" t="s">
        <v>2368</v>
      </c>
      <c r="L113" s="198">
        <f t="shared" si="14"/>
        <v>198</v>
      </c>
      <c r="M113" t="s">
        <v>2762</v>
      </c>
    </row>
    <row r="114" spans="1:17">
      <c r="A114" s="255"/>
      <c r="B114" s="250"/>
      <c r="C114" s="8" t="s">
        <v>2366</v>
      </c>
      <c r="D114" s="156">
        <v>1</v>
      </c>
      <c r="E114" s="156">
        <v>30</v>
      </c>
      <c r="F114" s="102">
        <v>32</v>
      </c>
      <c r="G114" s="102">
        <f t="shared" si="12"/>
        <v>32</v>
      </c>
      <c r="H114" s="194">
        <f t="shared" si="13"/>
        <v>4.4321329639889197E-2</v>
      </c>
      <c r="I114" s="257"/>
      <c r="J114" s="44" t="s">
        <v>2364</v>
      </c>
      <c r="K114" s="172" t="s">
        <v>2365</v>
      </c>
      <c r="L114" s="198">
        <f t="shared" si="14"/>
        <v>198</v>
      </c>
      <c r="M114" t="s">
        <v>2763</v>
      </c>
    </row>
    <row r="115" spans="1:17">
      <c r="A115" s="255"/>
      <c r="B115" s="250" t="s">
        <v>1349</v>
      </c>
      <c r="C115" s="8" t="s">
        <v>2363</v>
      </c>
      <c r="D115" s="156">
        <v>1</v>
      </c>
      <c r="E115" s="156">
        <v>32</v>
      </c>
      <c r="F115" s="102">
        <v>34</v>
      </c>
      <c r="G115" s="102">
        <f t="shared" si="12"/>
        <v>34</v>
      </c>
      <c r="H115" s="194">
        <f t="shared" si="13"/>
        <v>4.7091412742382273E-2</v>
      </c>
      <c r="I115" s="257"/>
      <c r="J115" s="44" t="s">
        <v>2361</v>
      </c>
      <c r="K115" s="172" t="s">
        <v>2362</v>
      </c>
      <c r="L115" s="198">
        <f t="shared" si="14"/>
        <v>202</v>
      </c>
      <c r="M115" t="s">
        <v>2764</v>
      </c>
    </row>
    <row r="116" spans="1:17">
      <c r="A116" s="255"/>
      <c r="B116" s="249"/>
      <c r="C116" s="67" t="s">
        <v>2360</v>
      </c>
      <c r="D116" s="155"/>
      <c r="E116" s="155">
        <v>8</v>
      </c>
      <c r="F116" s="148">
        <v>8</v>
      </c>
      <c r="G116" s="148">
        <f t="shared" si="12"/>
        <v>8</v>
      </c>
      <c r="H116" s="196">
        <f t="shared" si="13"/>
        <v>1.1080332409972299E-2</v>
      </c>
      <c r="I116" s="253"/>
      <c r="J116" s="84" t="s">
        <v>2358</v>
      </c>
      <c r="K116" s="173" t="s">
        <v>2359</v>
      </c>
      <c r="L116" s="198">
        <f t="shared" si="14"/>
        <v>202</v>
      </c>
      <c r="M116" t="s">
        <v>2765</v>
      </c>
    </row>
    <row r="117" spans="1:17">
      <c r="A117" s="179"/>
      <c r="B117" s="178" t="s">
        <v>2325</v>
      </c>
      <c r="C117" s="176" t="s">
        <v>2357</v>
      </c>
      <c r="D117" s="182">
        <f>SUM(D99:D116)</f>
        <v>35</v>
      </c>
      <c r="E117" s="182">
        <f>SUM(E99:E116)</f>
        <v>652</v>
      </c>
      <c r="F117" s="183">
        <v>722</v>
      </c>
      <c r="G117" s="183">
        <f>SUM(G99:G116)</f>
        <v>722</v>
      </c>
      <c r="H117" s="195">
        <f t="shared" si="13"/>
        <v>1</v>
      </c>
      <c r="I117" s="181"/>
      <c r="J117" s="181"/>
      <c r="K117" s="184"/>
      <c r="L117" s="184"/>
      <c r="M117" s="181"/>
    </row>
    <row r="118" spans="1:17">
      <c r="A118" s="44"/>
      <c r="B118" s="154"/>
      <c r="C118" s="172"/>
      <c r="D118" s="153"/>
      <c r="E118" s="153"/>
      <c r="F118" s="152"/>
      <c r="G118" s="152"/>
      <c r="H118" s="194"/>
      <c r="I118" s="44"/>
      <c r="J118" s="44"/>
      <c r="K118" s="172"/>
      <c r="L118" s="172"/>
      <c r="M118" s="44"/>
    </row>
    <row r="119" spans="1:17" s="13" customFormat="1">
      <c r="A119" s="190"/>
      <c r="B119" s="176" t="s">
        <v>1364</v>
      </c>
      <c r="C119" s="176" t="s">
        <v>2356</v>
      </c>
      <c r="D119" s="176" t="s">
        <v>1363</v>
      </c>
      <c r="E119" s="176" t="s">
        <v>1362</v>
      </c>
      <c r="F119" s="247" t="s">
        <v>1361</v>
      </c>
      <c r="G119" s="247"/>
      <c r="H119" s="192" t="s">
        <v>1360</v>
      </c>
      <c r="I119" s="176" t="s">
        <v>1365</v>
      </c>
      <c r="J119" s="176" t="s">
        <v>1358</v>
      </c>
      <c r="K119" s="177" t="s">
        <v>1359</v>
      </c>
      <c r="L119" s="177"/>
      <c r="M119" s="177"/>
      <c r="N119"/>
      <c r="O119"/>
      <c r="P119"/>
      <c r="Q119"/>
    </row>
    <row r="120" spans="1:17">
      <c r="A120" s="255" t="s">
        <v>1236</v>
      </c>
      <c r="B120" s="186" t="s">
        <v>1390</v>
      </c>
      <c r="C120" s="8" t="s">
        <v>2355</v>
      </c>
      <c r="D120" s="153"/>
      <c r="E120" s="153">
        <v>7</v>
      </c>
      <c r="F120" s="102">
        <v>7</v>
      </c>
      <c r="G120" s="149">
        <f t="shared" ref="G120:G131" si="15">(2*D120)+E120</f>
        <v>7</v>
      </c>
      <c r="H120" s="194">
        <f t="shared" ref="H120:H132" si="16">G120/G$132</f>
        <v>9.6952908587257611E-3</v>
      </c>
      <c r="I120" s="251" t="s">
        <v>2356</v>
      </c>
      <c r="J120" s="44" t="s">
        <v>2353</v>
      </c>
      <c r="K120" s="174" t="s">
        <v>2354</v>
      </c>
      <c r="L120" s="198">
        <f>LEN(M120)</f>
        <v>170</v>
      </c>
      <c r="M120" t="s">
        <v>2778</v>
      </c>
    </row>
    <row r="121" spans="1:17">
      <c r="A121" s="255"/>
      <c r="B121" s="250" t="s">
        <v>1383</v>
      </c>
      <c r="C121" s="8" t="s">
        <v>2352</v>
      </c>
      <c r="D121" s="153">
        <v>4</v>
      </c>
      <c r="E121" s="153">
        <v>73</v>
      </c>
      <c r="F121" s="102">
        <v>81</v>
      </c>
      <c r="G121" s="149">
        <f t="shared" si="15"/>
        <v>81</v>
      </c>
      <c r="H121" s="194">
        <f t="shared" si="16"/>
        <v>0.11218836565096953</v>
      </c>
      <c r="I121" s="257"/>
      <c r="J121" s="44" t="s">
        <v>2350</v>
      </c>
      <c r="K121" s="174" t="s">
        <v>2351</v>
      </c>
      <c r="L121" s="198">
        <f t="shared" ref="L121:L131" si="17">LEN(M121)</f>
        <v>174</v>
      </c>
      <c r="M121" t="s">
        <v>2779</v>
      </c>
    </row>
    <row r="122" spans="1:17">
      <c r="A122" s="255"/>
      <c r="B122" s="250"/>
      <c r="C122" s="8" t="s">
        <v>2349</v>
      </c>
      <c r="D122" s="153"/>
      <c r="E122" s="153">
        <v>1</v>
      </c>
      <c r="F122" s="102">
        <v>1</v>
      </c>
      <c r="G122" s="149">
        <f t="shared" si="15"/>
        <v>1</v>
      </c>
      <c r="H122" s="194">
        <f t="shared" si="16"/>
        <v>1.3850415512465374E-3</v>
      </c>
      <c r="I122" s="257"/>
      <c r="J122" s="44" t="s">
        <v>1278</v>
      </c>
      <c r="K122" s="174" t="s">
        <v>2348</v>
      </c>
      <c r="L122" s="198">
        <f t="shared" si="17"/>
        <v>174</v>
      </c>
      <c r="M122" t="s">
        <v>2780</v>
      </c>
    </row>
    <row r="123" spans="1:17">
      <c r="A123" s="255"/>
      <c r="B123" s="187" t="s">
        <v>1379</v>
      </c>
      <c r="C123" s="8" t="s">
        <v>122</v>
      </c>
      <c r="D123" s="153"/>
      <c r="E123" s="153">
        <v>44</v>
      </c>
      <c r="F123" s="102">
        <v>44</v>
      </c>
      <c r="G123" s="149">
        <f t="shared" si="15"/>
        <v>44</v>
      </c>
      <c r="H123" s="194">
        <f t="shared" si="16"/>
        <v>6.0941828254847646E-2</v>
      </c>
      <c r="I123" s="257"/>
      <c r="J123" s="44" t="s">
        <v>2346</v>
      </c>
      <c r="K123" s="174" t="s">
        <v>2347</v>
      </c>
      <c r="L123" s="198">
        <f t="shared" si="17"/>
        <v>178</v>
      </c>
      <c r="M123" t="s">
        <v>2769</v>
      </c>
    </row>
    <row r="124" spans="1:17">
      <c r="A124" s="255"/>
      <c r="B124" s="250" t="s">
        <v>1375</v>
      </c>
      <c r="C124" s="8" t="s">
        <v>123</v>
      </c>
      <c r="D124" s="153">
        <v>29</v>
      </c>
      <c r="E124" s="153">
        <v>134</v>
      </c>
      <c r="F124" s="102">
        <v>192</v>
      </c>
      <c r="G124" s="149">
        <f t="shared" si="15"/>
        <v>192</v>
      </c>
      <c r="H124" s="194">
        <f t="shared" si="16"/>
        <v>0.26592797783933519</v>
      </c>
      <c r="I124" s="257"/>
      <c r="J124" s="44" t="s">
        <v>2344</v>
      </c>
      <c r="K124" s="174" t="s">
        <v>2345</v>
      </c>
      <c r="L124" s="198">
        <f t="shared" si="17"/>
        <v>182</v>
      </c>
      <c r="M124" t="s">
        <v>2770</v>
      </c>
    </row>
    <row r="125" spans="1:17">
      <c r="A125" s="255"/>
      <c r="B125" s="250"/>
      <c r="C125" s="8" t="s">
        <v>2343</v>
      </c>
      <c r="D125" s="153">
        <v>1</v>
      </c>
      <c r="E125" s="153">
        <v>31</v>
      </c>
      <c r="F125" s="102">
        <v>33</v>
      </c>
      <c r="G125" s="149">
        <f t="shared" si="15"/>
        <v>33</v>
      </c>
      <c r="H125" s="194">
        <f t="shared" si="16"/>
        <v>4.5706371191135735E-2</v>
      </c>
      <c r="I125" s="257"/>
      <c r="J125" s="44" t="s">
        <v>2341</v>
      </c>
      <c r="K125" s="174" t="s">
        <v>2342</v>
      </c>
      <c r="L125" s="198">
        <f t="shared" si="17"/>
        <v>182</v>
      </c>
      <c r="M125" t="s">
        <v>2771</v>
      </c>
    </row>
    <row r="126" spans="1:17">
      <c r="A126" s="255"/>
      <c r="B126" s="250" t="s">
        <v>1371</v>
      </c>
      <c r="C126" s="8" t="s">
        <v>124</v>
      </c>
      <c r="D126" s="153">
        <v>18</v>
      </c>
      <c r="E126" s="153">
        <v>127</v>
      </c>
      <c r="F126" s="102">
        <v>163</v>
      </c>
      <c r="G126" s="149">
        <f t="shared" si="15"/>
        <v>163</v>
      </c>
      <c r="H126" s="194">
        <f t="shared" si="16"/>
        <v>0.2257617728531856</v>
      </c>
      <c r="I126" s="257"/>
      <c r="J126" s="44" t="s">
        <v>2339</v>
      </c>
      <c r="K126" s="174" t="s">
        <v>2340</v>
      </c>
      <c r="L126" s="198">
        <f t="shared" si="17"/>
        <v>186</v>
      </c>
      <c r="M126" t="s">
        <v>2773</v>
      </c>
    </row>
    <row r="127" spans="1:17">
      <c r="A127" s="255"/>
      <c r="B127" s="250"/>
      <c r="C127" s="8" t="s">
        <v>2338</v>
      </c>
      <c r="D127" s="153"/>
      <c r="E127" s="153">
        <v>43</v>
      </c>
      <c r="F127" s="102">
        <v>43</v>
      </c>
      <c r="G127" s="149">
        <f t="shared" si="15"/>
        <v>43</v>
      </c>
      <c r="H127" s="194">
        <f t="shared" si="16"/>
        <v>5.9556786703601108E-2</v>
      </c>
      <c r="I127" s="257"/>
      <c r="J127" s="44" t="s">
        <v>2336</v>
      </c>
      <c r="K127" s="174" t="s">
        <v>2337</v>
      </c>
      <c r="L127" s="198">
        <f t="shared" si="17"/>
        <v>186</v>
      </c>
      <c r="M127" t="s">
        <v>2772</v>
      </c>
    </row>
    <row r="128" spans="1:17">
      <c r="A128" s="255"/>
      <c r="B128" s="250" t="s">
        <v>1356</v>
      </c>
      <c r="C128" s="8" t="s">
        <v>125</v>
      </c>
      <c r="D128" s="153">
        <v>7</v>
      </c>
      <c r="E128" s="153">
        <v>83</v>
      </c>
      <c r="F128" s="102">
        <v>97</v>
      </c>
      <c r="G128" s="149">
        <f t="shared" si="15"/>
        <v>97</v>
      </c>
      <c r="H128" s="194">
        <f t="shared" si="16"/>
        <v>0.13434903047091412</v>
      </c>
      <c r="I128" s="257"/>
      <c r="J128" s="44" t="s">
        <v>2334</v>
      </c>
      <c r="K128" s="174" t="s">
        <v>2335</v>
      </c>
      <c r="L128" s="198">
        <f t="shared" si="17"/>
        <v>190</v>
      </c>
      <c r="M128" t="s">
        <v>2775</v>
      </c>
    </row>
    <row r="129" spans="1:17">
      <c r="A129" s="255"/>
      <c r="B129" s="250"/>
      <c r="C129" s="8" t="s">
        <v>2333</v>
      </c>
      <c r="D129" s="153">
        <v>3</v>
      </c>
      <c r="E129" s="153">
        <v>33</v>
      </c>
      <c r="F129" s="102">
        <v>39</v>
      </c>
      <c r="G129" s="149">
        <f t="shared" si="15"/>
        <v>39</v>
      </c>
      <c r="H129" s="194">
        <f t="shared" si="16"/>
        <v>5.4016620498614956E-2</v>
      </c>
      <c r="I129" s="257"/>
      <c r="J129" s="44" t="s">
        <v>2331</v>
      </c>
      <c r="K129" s="174" t="s">
        <v>2332</v>
      </c>
      <c r="L129" s="198">
        <f t="shared" si="17"/>
        <v>190</v>
      </c>
      <c r="M129" t="s">
        <v>2774</v>
      </c>
    </row>
    <row r="130" spans="1:17">
      <c r="A130" s="255"/>
      <c r="B130" s="250" t="s">
        <v>1349</v>
      </c>
      <c r="C130" s="8" t="s">
        <v>126</v>
      </c>
      <c r="D130" s="153"/>
      <c r="E130" s="153">
        <v>11</v>
      </c>
      <c r="F130" s="102">
        <v>11</v>
      </c>
      <c r="G130" s="149">
        <f t="shared" si="15"/>
        <v>11</v>
      </c>
      <c r="H130" s="194">
        <f t="shared" si="16"/>
        <v>1.5235457063711912E-2</v>
      </c>
      <c r="I130" s="257"/>
      <c r="J130" s="44" t="s">
        <v>2329</v>
      </c>
      <c r="K130" s="174" t="s">
        <v>2330</v>
      </c>
      <c r="L130" s="198">
        <f t="shared" si="17"/>
        <v>194</v>
      </c>
      <c r="M130" t="s">
        <v>2776</v>
      </c>
    </row>
    <row r="131" spans="1:17">
      <c r="A131" s="255"/>
      <c r="B131" s="249"/>
      <c r="C131" s="67" t="s">
        <v>2328</v>
      </c>
      <c r="D131" s="155">
        <v>1</v>
      </c>
      <c r="E131" s="155">
        <v>9</v>
      </c>
      <c r="F131" s="102">
        <v>11</v>
      </c>
      <c r="G131" s="148">
        <f t="shared" si="15"/>
        <v>11</v>
      </c>
      <c r="H131" s="196">
        <f t="shared" si="16"/>
        <v>1.5235457063711912E-2</v>
      </c>
      <c r="I131" s="253"/>
      <c r="J131" s="84" t="s">
        <v>2326</v>
      </c>
      <c r="K131" s="174" t="s">
        <v>2327</v>
      </c>
      <c r="L131" s="198">
        <f t="shared" si="17"/>
        <v>194</v>
      </c>
      <c r="M131" t="s">
        <v>2777</v>
      </c>
    </row>
    <row r="132" spans="1:17">
      <c r="A132" s="179"/>
      <c r="B132" s="178" t="s">
        <v>2325</v>
      </c>
      <c r="C132" s="176" t="s">
        <v>2324</v>
      </c>
      <c r="D132" s="182">
        <f>SUM(D120:D131)</f>
        <v>63</v>
      </c>
      <c r="E132" s="182">
        <f>SUM(E120:E131)</f>
        <v>596</v>
      </c>
      <c r="F132" s="183">
        <v>722</v>
      </c>
      <c r="G132" s="183">
        <f>SUM(G120:G131)</f>
        <v>722</v>
      </c>
      <c r="H132" s="195">
        <f t="shared" si="16"/>
        <v>1</v>
      </c>
      <c r="I132" s="181"/>
      <c r="J132" s="181"/>
      <c r="K132" s="184"/>
      <c r="L132" s="184"/>
      <c r="M132" s="181"/>
    </row>
    <row r="133" spans="1:17">
      <c r="A133" s="160"/>
      <c r="B133" s="171"/>
      <c r="C133" s="174"/>
      <c r="D133" s="153"/>
      <c r="E133" s="153"/>
      <c r="F133" s="149"/>
      <c r="G133" s="149"/>
      <c r="H133" s="191"/>
      <c r="I133" s="175"/>
      <c r="J133" s="44"/>
      <c r="K133" s="174"/>
      <c r="L133" s="174"/>
      <c r="M133" s="44"/>
    </row>
    <row r="134" spans="1:17" s="13" customFormat="1">
      <c r="A134" s="190"/>
      <c r="B134" s="176" t="s">
        <v>1364</v>
      </c>
      <c r="C134" s="176" t="s">
        <v>2322</v>
      </c>
      <c r="D134" s="176" t="s">
        <v>1363</v>
      </c>
      <c r="E134" s="176" t="s">
        <v>1362</v>
      </c>
      <c r="F134" s="247" t="s">
        <v>1361</v>
      </c>
      <c r="G134" s="247"/>
      <c r="H134" s="192" t="s">
        <v>1360</v>
      </c>
      <c r="I134" s="176" t="s">
        <v>1365</v>
      </c>
      <c r="J134" s="176" t="s">
        <v>1358</v>
      </c>
      <c r="K134" s="177" t="s">
        <v>1359</v>
      </c>
      <c r="L134" s="177"/>
      <c r="M134" s="177"/>
      <c r="N134"/>
      <c r="O134"/>
      <c r="P134"/>
      <c r="Q134"/>
    </row>
    <row r="135" spans="1:17">
      <c r="A135" s="255" t="s">
        <v>2323</v>
      </c>
      <c r="B135" s="186" t="s">
        <v>1379</v>
      </c>
      <c r="C135" s="8" t="s">
        <v>2321</v>
      </c>
      <c r="D135" s="158"/>
      <c r="E135" s="158">
        <v>6</v>
      </c>
      <c r="F135" s="102">
        <v>6</v>
      </c>
      <c r="G135" s="157">
        <f t="shared" ref="G135:G150" si="18">(2*D135)+E135</f>
        <v>6</v>
      </c>
      <c r="H135" s="194">
        <f t="shared" ref="H135:H151" si="19">G135/G$151</f>
        <v>8.3102493074792248E-3</v>
      </c>
      <c r="I135" s="251" t="s">
        <v>2322</v>
      </c>
      <c r="J135" s="44" t="s">
        <v>2319</v>
      </c>
      <c r="K135" s="150" t="s">
        <v>2320</v>
      </c>
      <c r="L135" s="198">
        <f>LEN(M135)</f>
        <v>161</v>
      </c>
      <c r="M135" t="s">
        <v>2781</v>
      </c>
    </row>
    <row r="136" spans="1:17">
      <c r="A136" s="255"/>
      <c r="B136" s="187" t="s">
        <v>1375</v>
      </c>
      <c r="C136" s="8" t="s">
        <v>2318</v>
      </c>
      <c r="D136" s="156"/>
      <c r="E136" s="156">
        <v>9</v>
      </c>
      <c r="F136" s="102">
        <v>9</v>
      </c>
      <c r="G136" s="102">
        <f t="shared" si="18"/>
        <v>9</v>
      </c>
      <c r="H136" s="194">
        <f t="shared" si="19"/>
        <v>1.2465373961218837E-2</v>
      </c>
      <c r="I136" s="257"/>
      <c r="J136" s="44" t="s">
        <v>2316</v>
      </c>
      <c r="K136" s="172" t="s">
        <v>2317</v>
      </c>
      <c r="L136" s="198">
        <f t="shared" ref="L136:L150" si="20">LEN(M136)</f>
        <v>165</v>
      </c>
      <c r="M136" t="s">
        <v>2782</v>
      </c>
    </row>
    <row r="137" spans="1:17">
      <c r="A137" s="255"/>
      <c r="B137" s="187" t="s">
        <v>1371</v>
      </c>
      <c r="C137" s="8" t="s">
        <v>2315</v>
      </c>
      <c r="D137" s="156">
        <v>2</v>
      </c>
      <c r="E137" s="156">
        <v>85</v>
      </c>
      <c r="F137" s="102">
        <v>89</v>
      </c>
      <c r="G137" s="102">
        <f t="shared" si="18"/>
        <v>89</v>
      </c>
      <c r="H137" s="194">
        <f t="shared" si="19"/>
        <v>0.12326869806094183</v>
      </c>
      <c r="I137" s="257"/>
      <c r="J137" s="44" t="s">
        <v>2313</v>
      </c>
      <c r="K137" s="172" t="s">
        <v>2314</v>
      </c>
      <c r="L137" s="198">
        <f t="shared" si="20"/>
        <v>169</v>
      </c>
      <c r="M137" t="s">
        <v>2783</v>
      </c>
    </row>
    <row r="138" spans="1:17">
      <c r="A138" s="255"/>
      <c r="B138" s="187" t="s">
        <v>1356</v>
      </c>
      <c r="C138" s="8" t="s">
        <v>2312</v>
      </c>
      <c r="D138" s="156">
        <v>4</v>
      </c>
      <c r="E138" s="156">
        <v>75</v>
      </c>
      <c r="F138" s="102">
        <v>83</v>
      </c>
      <c r="G138" s="102">
        <f t="shared" si="18"/>
        <v>83</v>
      </c>
      <c r="H138" s="194">
        <f t="shared" si="19"/>
        <v>0.1149584487534626</v>
      </c>
      <c r="I138" s="257"/>
      <c r="J138" s="44" t="s">
        <v>2310</v>
      </c>
      <c r="K138" s="172" t="s">
        <v>2311</v>
      </c>
      <c r="L138" s="198">
        <f t="shared" si="20"/>
        <v>173</v>
      </c>
      <c r="M138" t="s">
        <v>2784</v>
      </c>
    </row>
    <row r="139" spans="1:17">
      <c r="A139" s="255"/>
      <c r="B139" s="250" t="s">
        <v>1349</v>
      </c>
      <c r="C139" s="8" t="s">
        <v>2309</v>
      </c>
      <c r="D139" s="156"/>
      <c r="E139" s="156">
        <v>7</v>
      </c>
      <c r="F139" s="102">
        <v>7</v>
      </c>
      <c r="G139" s="102">
        <f t="shared" si="18"/>
        <v>7</v>
      </c>
      <c r="H139" s="194">
        <f t="shared" si="19"/>
        <v>9.6952908587257611E-3</v>
      </c>
      <c r="I139" s="257"/>
      <c r="J139" s="44" t="s">
        <v>2307</v>
      </c>
      <c r="K139" s="172" t="s">
        <v>2308</v>
      </c>
      <c r="L139" s="198">
        <f t="shared" si="20"/>
        <v>177</v>
      </c>
      <c r="M139" t="s">
        <v>2786</v>
      </c>
    </row>
    <row r="140" spans="1:17">
      <c r="A140" s="255"/>
      <c r="B140" s="250"/>
      <c r="C140" s="8" t="s">
        <v>2306</v>
      </c>
      <c r="D140" s="156">
        <v>12</v>
      </c>
      <c r="E140" s="156">
        <v>109</v>
      </c>
      <c r="F140" s="102">
        <v>133</v>
      </c>
      <c r="G140" s="102">
        <f t="shared" si="18"/>
        <v>133</v>
      </c>
      <c r="H140" s="194">
        <f t="shared" si="19"/>
        <v>0.18421052631578946</v>
      </c>
      <c r="I140" s="257"/>
      <c r="J140" s="44" t="s">
        <v>2304</v>
      </c>
      <c r="K140" s="172" t="s">
        <v>2305</v>
      </c>
      <c r="L140" s="198">
        <f t="shared" si="20"/>
        <v>177</v>
      </c>
      <c r="M140" t="s">
        <v>2785</v>
      </c>
    </row>
    <row r="141" spans="1:17">
      <c r="A141" s="255"/>
      <c r="B141" s="250" t="s">
        <v>1339</v>
      </c>
      <c r="C141" s="8" t="s">
        <v>2303</v>
      </c>
      <c r="D141" s="156"/>
      <c r="E141" s="156">
        <v>2</v>
      </c>
      <c r="F141" s="102">
        <v>2</v>
      </c>
      <c r="G141" s="102">
        <f t="shared" si="18"/>
        <v>2</v>
      </c>
      <c r="H141" s="194">
        <f t="shared" si="19"/>
        <v>2.7700831024930748E-3</v>
      </c>
      <c r="I141" s="257"/>
      <c r="J141" s="44" t="s">
        <v>2301</v>
      </c>
      <c r="K141" s="172" t="s">
        <v>2302</v>
      </c>
      <c r="L141" s="198">
        <f t="shared" si="20"/>
        <v>181</v>
      </c>
      <c r="M141" t="s">
        <v>2787</v>
      </c>
    </row>
    <row r="142" spans="1:17">
      <c r="A142" s="255"/>
      <c r="B142" s="250"/>
      <c r="C142" s="8" t="s">
        <v>2300</v>
      </c>
      <c r="D142" s="156">
        <v>6</v>
      </c>
      <c r="E142" s="156">
        <v>93</v>
      </c>
      <c r="F142" s="102">
        <v>105</v>
      </c>
      <c r="G142" s="102">
        <f t="shared" si="18"/>
        <v>105</v>
      </c>
      <c r="H142" s="194">
        <f t="shared" si="19"/>
        <v>0.14542936288088643</v>
      </c>
      <c r="I142" s="257"/>
      <c r="J142" s="44" t="s">
        <v>2298</v>
      </c>
      <c r="K142" s="172" t="s">
        <v>2299</v>
      </c>
      <c r="L142" s="198">
        <f t="shared" si="20"/>
        <v>181</v>
      </c>
      <c r="M142" t="s">
        <v>2788</v>
      </c>
    </row>
    <row r="143" spans="1:17">
      <c r="A143" s="255"/>
      <c r="B143" s="187" t="s">
        <v>1329</v>
      </c>
      <c r="C143" s="8" t="s">
        <v>2297</v>
      </c>
      <c r="D143" s="156">
        <v>5</v>
      </c>
      <c r="E143" s="156">
        <v>87</v>
      </c>
      <c r="F143" s="102">
        <v>97</v>
      </c>
      <c r="G143" s="102">
        <f t="shared" si="18"/>
        <v>97</v>
      </c>
      <c r="H143" s="194">
        <f t="shared" si="19"/>
        <v>0.13434903047091412</v>
      </c>
      <c r="I143" s="257"/>
      <c r="J143" s="44" t="s">
        <v>2295</v>
      </c>
      <c r="K143" s="172" t="s">
        <v>2296</v>
      </c>
      <c r="L143" s="198">
        <f t="shared" si="20"/>
        <v>185</v>
      </c>
      <c r="M143" t="s">
        <v>2789</v>
      </c>
    </row>
    <row r="144" spans="1:17">
      <c r="A144" s="255"/>
      <c r="B144" s="187" t="s">
        <v>1322</v>
      </c>
      <c r="C144" s="8" t="s">
        <v>2294</v>
      </c>
      <c r="D144" s="156">
        <v>7</v>
      </c>
      <c r="E144" s="156">
        <v>71</v>
      </c>
      <c r="F144" s="102">
        <v>85</v>
      </c>
      <c r="G144" s="102">
        <f t="shared" si="18"/>
        <v>85</v>
      </c>
      <c r="H144" s="194">
        <f t="shared" si="19"/>
        <v>0.11772853185595568</v>
      </c>
      <c r="I144" s="257"/>
      <c r="J144" s="44" t="s">
        <v>2292</v>
      </c>
      <c r="K144" s="172" t="s">
        <v>2293</v>
      </c>
      <c r="L144" s="198">
        <f t="shared" si="20"/>
        <v>189</v>
      </c>
      <c r="M144" t="s">
        <v>2790</v>
      </c>
    </row>
    <row r="145" spans="1:17">
      <c r="A145" s="255"/>
      <c r="B145" s="187" t="s">
        <v>1310</v>
      </c>
      <c r="C145" s="8" t="s">
        <v>2291</v>
      </c>
      <c r="D145" s="156"/>
      <c r="E145" s="156">
        <v>51</v>
      </c>
      <c r="F145" s="102">
        <v>51</v>
      </c>
      <c r="G145" s="102">
        <f t="shared" si="18"/>
        <v>51</v>
      </c>
      <c r="H145" s="194">
        <f t="shared" si="19"/>
        <v>7.0637119113573413E-2</v>
      </c>
      <c r="I145" s="257"/>
      <c r="J145" s="44" t="s">
        <v>2289</v>
      </c>
      <c r="K145" s="172" t="s">
        <v>2290</v>
      </c>
      <c r="L145" s="198">
        <f t="shared" si="20"/>
        <v>193</v>
      </c>
      <c r="M145" t="s">
        <v>2791</v>
      </c>
    </row>
    <row r="146" spans="1:17">
      <c r="A146" s="255"/>
      <c r="B146" s="187" t="s">
        <v>1298</v>
      </c>
      <c r="C146" s="8" t="s">
        <v>2288</v>
      </c>
      <c r="D146" s="156"/>
      <c r="E146" s="156">
        <v>36</v>
      </c>
      <c r="F146" s="102">
        <v>36</v>
      </c>
      <c r="G146" s="102">
        <f t="shared" si="18"/>
        <v>36</v>
      </c>
      <c r="H146" s="194">
        <f t="shared" si="19"/>
        <v>4.9861495844875349E-2</v>
      </c>
      <c r="I146" s="257"/>
      <c r="J146" s="44" t="s">
        <v>2286</v>
      </c>
      <c r="K146" s="172" t="s">
        <v>2287</v>
      </c>
      <c r="L146" s="198">
        <f t="shared" si="20"/>
        <v>197</v>
      </c>
      <c r="M146" t="s">
        <v>2792</v>
      </c>
    </row>
    <row r="147" spans="1:17">
      <c r="A147" s="255"/>
      <c r="B147" s="187" t="s">
        <v>1288</v>
      </c>
      <c r="C147" s="8" t="s">
        <v>2285</v>
      </c>
      <c r="D147" s="156"/>
      <c r="E147" s="156">
        <v>11</v>
      </c>
      <c r="F147" s="102">
        <v>11</v>
      </c>
      <c r="G147" s="102">
        <f t="shared" si="18"/>
        <v>11</v>
      </c>
      <c r="H147" s="194">
        <f t="shared" si="19"/>
        <v>1.5235457063711912E-2</v>
      </c>
      <c r="I147" s="257"/>
      <c r="J147" s="44" t="s">
        <v>2283</v>
      </c>
      <c r="K147" s="172" t="s">
        <v>2284</v>
      </c>
      <c r="L147" s="198">
        <f t="shared" si="20"/>
        <v>201</v>
      </c>
      <c r="M147" t="s">
        <v>2793</v>
      </c>
    </row>
    <row r="148" spans="1:17">
      <c r="A148" s="255"/>
      <c r="B148" s="187" t="s">
        <v>1430</v>
      </c>
      <c r="C148" s="8" t="s">
        <v>2282</v>
      </c>
      <c r="D148" s="156"/>
      <c r="E148" s="156">
        <v>6</v>
      </c>
      <c r="F148" s="102">
        <v>6</v>
      </c>
      <c r="G148" s="102">
        <f t="shared" si="18"/>
        <v>6</v>
      </c>
      <c r="H148" s="194">
        <f t="shared" si="19"/>
        <v>8.3102493074792248E-3</v>
      </c>
      <c r="I148" s="257"/>
      <c r="J148" s="44" t="s">
        <v>2280</v>
      </c>
      <c r="K148" s="172" t="s">
        <v>2281</v>
      </c>
      <c r="L148" s="198">
        <f t="shared" si="20"/>
        <v>205</v>
      </c>
      <c r="M148" t="s">
        <v>2794</v>
      </c>
    </row>
    <row r="149" spans="1:17">
      <c r="A149" s="255"/>
      <c r="B149" s="187" t="s">
        <v>1426</v>
      </c>
      <c r="C149" s="8" t="s">
        <v>2279</v>
      </c>
      <c r="D149" s="156"/>
      <c r="E149" s="156">
        <v>1</v>
      </c>
      <c r="F149" s="102">
        <v>1</v>
      </c>
      <c r="G149" s="102">
        <f t="shared" si="18"/>
        <v>1</v>
      </c>
      <c r="H149" s="194">
        <f t="shared" si="19"/>
        <v>1.3850415512465374E-3</v>
      </c>
      <c r="I149" s="257"/>
      <c r="J149" s="44" t="s">
        <v>2277</v>
      </c>
      <c r="K149" s="172" t="s">
        <v>2278</v>
      </c>
      <c r="L149" s="198">
        <f t="shared" si="20"/>
        <v>209</v>
      </c>
      <c r="M149" t="s">
        <v>2795</v>
      </c>
    </row>
    <row r="150" spans="1:17">
      <c r="A150" s="255"/>
      <c r="B150" s="188" t="s">
        <v>1566</v>
      </c>
      <c r="C150" s="67" t="s">
        <v>2276</v>
      </c>
      <c r="D150" s="155"/>
      <c r="E150" s="155">
        <v>1</v>
      </c>
      <c r="F150" s="102">
        <v>1</v>
      </c>
      <c r="G150" s="148">
        <f t="shared" si="18"/>
        <v>1</v>
      </c>
      <c r="H150" s="196">
        <f t="shared" si="19"/>
        <v>1.3850415512465374E-3</v>
      </c>
      <c r="I150" s="253"/>
      <c r="J150" s="84" t="s">
        <v>2274</v>
      </c>
      <c r="K150" s="173" t="s">
        <v>2275</v>
      </c>
      <c r="L150" s="198">
        <f t="shared" si="20"/>
        <v>213</v>
      </c>
      <c r="M150" t="s">
        <v>2796</v>
      </c>
    </row>
    <row r="151" spans="1:17">
      <c r="A151" s="179"/>
      <c r="B151" s="178" t="s">
        <v>2273</v>
      </c>
      <c r="C151" s="176" t="s">
        <v>2272</v>
      </c>
      <c r="D151" s="182">
        <f>SUM(D135:D150)</f>
        <v>36</v>
      </c>
      <c r="E151" s="182">
        <f>SUM(E135:E150)</f>
        <v>650</v>
      </c>
      <c r="F151" s="183">
        <v>722</v>
      </c>
      <c r="G151" s="183">
        <f>SUM(G135:G150)</f>
        <v>722</v>
      </c>
      <c r="H151" s="195">
        <f t="shared" si="19"/>
        <v>1</v>
      </c>
      <c r="I151" s="181"/>
      <c r="J151" s="181"/>
      <c r="K151" s="184"/>
      <c r="L151" s="184"/>
      <c r="M151" s="181"/>
    </row>
    <row r="152" spans="1:17">
      <c r="A152" s="44"/>
      <c r="B152" s="171"/>
      <c r="C152" s="44"/>
      <c r="D152" s="44"/>
      <c r="E152" s="44"/>
      <c r="F152" s="44"/>
      <c r="G152" s="44"/>
      <c r="H152" s="191"/>
      <c r="I152" s="44"/>
      <c r="J152" s="44"/>
      <c r="K152" s="44"/>
      <c r="L152" s="44"/>
      <c r="M152" s="44"/>
    </row>
    <row r="153" spans="1:17" s="13" customFormat="1">
      <c r="A153" s="190"/>
      <c r="B153" s="176" t="s">
        <v>1364</v>
      </c>
      <c r="C153" s="176" t="s">
        <v>2270</v>
      </c>
      <c r="D153" s="176" t="s">
        <v>1363</v>
      </c>
      <c r="E153" s="176" t="s">
        <v>1362</v>
      </c>
      <c r="F153" s="247" t="s">
        <v>1361</v>
      </c>
      <c r="G153" s="247"/>
      <c r="H153" s="192" t="s">
        <v>1360</v>
      </c>
      <c r="I153" s="176" t="s">
        <v>1365</v>
      </c>
      <c r="J153" s="176" t="s">
        <v>1358</v>
      </c>
      <c r="K153" s="177" t="s">
        <v>1359</v>
      </c>
      <c r="L153" s="177"/>
      <c r="M153" s="177"/>
      <c r="N153"/>
      <c r="O153"/>
      <c r="P153"/>
      <c r="Q153"/>
    </row>
    <row r="154" spans="1:17">
      <c r="A154" s="255" t="s">
        <v>2271</v>
      </c>
      <c r="B154" s="186" t="s">
        <v>1375</v>
      </c>
      <c r="C154" s="8" t="s">
        <v>2269</v>
      </c>
      <c r="D154" s="158"/>
      <c r="E154" s="158">
        <v>4</v>
      </c>
      <c r="F154" s="102">
        <v>4</v>
      </c>
      <c r="G154" s="157">
        <f t="shared" ref="G154:G169" si="21">(2*D154)+E154</f>
        <v>4</v>
      </c>
      <c r="H154" s="194">
        <f t="shared" ref="H154:H170" si="22">G154/G$170</f>
        <v>5.5401662049861496E-3</v>
      </c>
      <c r="I154" s="251" t="s">
        <v>2270</v>
      </c>
      <c r="J154" s="44" t="s">
        <v>2267</v>
      </c>
      <c r="K154" s="44" t="s">
        <v>2268</v>
      </c>
      <c r="L154" s="198">
        <f>LEN(M154)</f>
        <v>166</v>
      </c>
      <c r="M154" t="s">
        <v>2797</v>
      </c>
    </row>
    <row r="155" spans="1:17">
      <c r="A155" s="255"/>
      <c r="B155" s="187" t="s">
        <v>1371</v>
      </c>
      <c r="C155" s="8" t="s">
        <v>2266</v>
      </c>
      <c r="D155" s="156">
        <v>2</v>
      </c>
      <c r="E155" s="156">
        <v>42</v>
      </c>
      <c r="F155" s="102">
        <v>46</v>
      </c>
      <c r="G155" s="102">
        <f t="shared" si="21"/>
        <v>46</v>
      </c>
      <c r="H155" s="194">
        <f t="shared" si="22"/>
        <v>6.3711911357340723E-2</v>
      </c>
      <c r="I155" s="257"/>
      <c r="J155" s="44" t="s">
        <v>2264</v>
      </c>
      <c r="K155" s="44" t="s">
        <v>2265</v>
      </c>
      <c r="L155" s="198">
        <f t="shared" ref="L155:L169" si="23">LEN(M155)</f>
        <v>170</v>
      </c>
      <c r="M155" t="s">
        <v>2798</v>
      </c>
    </row>
    <row r="156" spans="1:17">
      <c r="A156" s="255"/>
      <c r="B156" s="187" t="s">
        <v>2263</v>
      </c>
      <c r="C156" s="8" t="s">
        <v>2262</v>
      </c>
      <c r="D156" s="156"/>
      <c r="E156" s="156">
        <v>1</v>
      </c>
      <c r="F156" s="102">
        <v>1</v>
      </c>
      <c r="G156" s="102">
        <f t="shared" si="21"/>
        <v>1</v>
      </c>
      <c r="H156" s="194">
        <f t="shared" si="22"/>
        <v>1.3850415512465374E-3</v>
      </c>
      <c r="I156" s="257"/>
      <c r="J156" s="44" t="s">
        <v>2260</v>
      </c>
      <c r="K156" s="44" t="s">
        <v>2261</v>
      </c>
      <c r="L156" s="198">
        <f t="shared" si="23"/>
        <v>172</v>
      </c>
      <c r="M156" t="s">
        <v>2799</v>
      </c>
    </row>
    <row r="157" spans="1:17">
      <c r="A157" s="255"/>
      <c r="B157" s="250" t="s">
        <v>1356</v>
      </c>
      <c r="C157" s="8" t="s">
        <v>2259</v>
      </c>
      <c r="D157" s="156">
        <v>11</v>
      </c>
      <c r="E157" s="156">
        <v>146</v>
      </c>
      <c r="F157" s="102">
        <v>168</v>
      </c>
      <c r="G157" s="102">
        <f t="shared" si="21"/>
        <v>168</v>
      </c>
      <c r="H157" s="194">
        <f t="shared" si="22"/>
        <v>0.23268698060941828</v>
      </c>
      <c r="I157" s="257"/>
      <c r="J157" s="44" t="s">
        <v>2257</v>
      </c>
      <c r="K157" s="44" t="s">
        <v>2258</v>
      </c>
      <c r="L157" s="198">
        <f t="shared" si="23"/>
        <v>174</v>
      </c>
      <c r="M157" t="s">
        <v>2800</v>
      </c>
    </row>
    <row r="158" spans="1:17">
      <c r="A158" s="255"/>
      <c r="B158" s="250"/>
      <c r="C158" s="8" t="s">
        <v>2256</v>
      </c>
      <c r="D158" s="156"/>
      <c r="E158" s="156">
        <v>1</v>
      </c>
      <c r="F158" s="102">
        <v>1</v>
      </c>
      <c r="G158" s="102">
        <f t="shared" si="21"/>
        <v>1</v>
      </c>
      <c r="H158" s="194">
        <f t="shared" si="22"/>
        <v>1.3850415512465374E-3</v>
      </c>
      <c r="I158" s="257"/>
      <c r="J158" s="44" t="s">
        <v>1278</v>
      </c>
      <c r="K158" s="44" t="s">
        <v>2255</v>
      </c>
      <c r="L158" s="198">
        <f t="shared" si="23"/>
        <v>174</v>
      </c>
      <c r="M158" t="s">
        <v>2801</v>
      </c>
    </row>
    <row r="159" spans="1:17">
      <c r="A159" s="255"/>
      <c r="B159" s="187" t="s">
        <v>2254</v>
      </c>
      <c r="C159" s="8" t="s">
        <v>2253</v>
      </c>
      <c r="D159" s="156"/>
      <c r="E159" s="156">
        <v>5</v>
      </c>
      <c r="F159" s="102">
        <v>5</v>
      </c>
      <c r="G159" s="102">
        <f t="shared" si="21"/>
        <v>5</v>
      </c>
      <c r="H159" s="194">
        <f t="shared" si="22"/>
        <v>6.9252077562326868E-3</v>
      </c>
      <c r="I159" s="257"/>
      <c r="J159" s="44" t="s">
        <v>2251</v>
      </c>
      <c r="K159" s="44" t="s">
        <v>2252</v>
      </c>
      <c r="L159" s="198">
        <f t="shared" si="23"/>
        <v>176</v>
      </c>
      <c r="M159" t="s">
        <v>2802</v>
      </c>
    </row>
    <row r="160" spans="1:17">
      <c r="A160" s="255"/>
      <c r="B160" s="250" t="s">
        <v>1349</v>
      </c>
      <c r="C160" s="8" t="s">
        <v>2250</v>
      </c>
      <c r="D160" s="156">
        <v>43</v>
      </c>
      <c r="E160" s="156">
        <v>185</v>
      </c>
      <c r="F160" s="102">
        <v>271</v>
      </c>
      <c r="G160" s="102">
        <f t="shared" si="21"/>
        <v>271</v>
      </c>
      <c r="H160" s="194">
        <f t="shared" si="22"/>
        <v>0.37534626038781166</v>
      </c>
      <c r="I160" s="257"/>
      <c r="J160" s="44" t="s">
        <v>2248</v>
      </c>
      <c r="K160" s="44" t="s">
        <v>2249</v>
      </c>
      <c r="L160" s="198">
        <f t="shared" si="23"/>
        <v>178</v>
      </c>
      <c r="M160" t="s">
        <v>2803</v>
      </c>
    </row>
    <row r="161" spans="1:17">
      <c r="A161" s="255"/>
      <c r="B161" s="250"/>
      <c r="C161" s="8" t="s">
        <v>2247</v>
      </c>
      <c r="D161" s="156"/>
      <c r="E161" s="156">
        <v>4</v>
      </c>
      <c r="F161" s="102">
        <v>4</v>
      </c>
      <c r="G161" s="102">
        <f t="shared" si="21"/>
        <v>4</v>
      </c>
      <c r="H161" s="194">
        <f t="shared" si="22"/>
        <v>5.5401662049861496E-3</v>
      </c>
      <c r="I161" s="257"/>
      <c r="J161" s="44" t="s">
        <v>1278</v>
      </c>
      <c r="K161" s="44" t="s">
        <v>2246</v>
      </c>
      <c r="L161" s="198">
        <f t="shared" si="23"/>
        <v>178</v>
      </c>
      <c r="M161" t="s">
        <v>2804</v>
      </c>
    </row>
    <row r="162" spans="1:17">
      <c r="A162" s="255"/>
      <c r="B162" s="187" t="s">
        <v>2245</v>
      </c>
      <c r="C162" s="8" t="s">
        <v>2244</v>
      </c>
      <c r="D162" s="156"/>
      <c r="E162" s="156">
        <v>11</v>
      </c>
      <c r="F162" s="102">
        <v>11</v>
      </c>
      <c r="G162" s="102">
        <f t="shared" si="21"/>
        <v>11</v>
      </c>
      <c r="H162" s="194">
        <f t="shared" si="22"/>
        <v>1.5235457063711912E-2</v>
      </c>
      <c r="I162" s="257"/>
      <c r="J162" s="44" t="s">
        <v>2242</v>
      </c>
      <c r="K162" s="44" t="s">
        <v>2243</v>
      </c>
      <c r="L162" s="198">
        <f t="shared" si="23"/>
        <v>180</v>
      </c>
      <c r="M162" t="s">
        <v>2805</v>
      </c>
    </row>
    <row r="163" spans="1:17">
      <c r="A163" s="255"/>
      <c r="B163" s="187" t="s">
        <v>1339</v>
      </c>
      <c r="C163" s="8" t="s">
        <v>2241</v>
      </c>
      <c r="D163" s="156">
        <v>12</v>
      </c>
      <c r="E163" s="156">
        <v>110</v>
      </c>
      <c r="F163" s="102">
        <v>134</v>
      </c>
      <c r="G163" s="102">
        <f t="shared" si="21"/>
        <v>134</v>
      </c>
      <c r="H163" s="194">
        <f t="shared" si="22"/>
        <v>0.18559556786703602</v>
      </c>
      <c r="I163" s="257"/>
      <c r="J163" s="44" t="s">
        <v>2239</v>
      </c>
      <c r="K163" s="44" t="s">
        <v>2240</v>
      </c>
      <c r="L163" s="198">
        <f t="shared" si="23"/>
        <v>182</v>
      </c>
      <c r="M163" t="s">
        <v>2806</v>
      </c>
    </row>
    <row r="164" spans="1:17">
      <c r="A164" s="255"/>
      <c r="B164" s="187" t="s">
        <v>2238</v>
      </c>
      <c r="C164" s="8" t="s">
        <v>2237</v>
      </c>
      <c r="D164" s="156">
        <v>2</v>
      </c>
      <c r="E164" s="156">
        <v>25</v>
      </c>
      <c r="F164" s="102">
        <v>29</v>
      </c>
      <c r="G164" s="102">
        <f t="shared" si="21"/>
        <v>29</v>
      </c>
      <c r="H164" s="194">
        <f t="shared" si="22"/>
        <v>4.0166204986149583E-2</v>
      </c>
      <c r="I164" s="257"/>
      <c r="J164" s="44" t="s">
        <v>2235</v>
      </c>
      <c r="K164" s="44" t="s">
        <v>2236</v>
      </c>
      <c r="L164" s="198">
        <f t="shared" si="23"/>
        <v>184</v>
      </c>
      <c r="M164" t="s">
        <v>2807</v>
      </c>
    </row>
    <row r="165" spans="1:17">
      <c r="A165" s="255"/>
      <c r="B165" s="187" t="s">
        <v>1329</v>
      </c>
      <c r="C165" s="8" t="s">
        <v>2234</v>
      </c>
      <c r="D165" s="156"/>
      <c r="E165" s="156">
        <v>35</v>
      </c>
      <c r="F165" s="102">
        <v>35</v>
      </c>
      <c r="G165" s="102">
        <f t="shared" si="21"/>
        <v>35</v>
      </c>
      <c r="H165" s="194">
        <f t="shared" si="22"/>
        <v>4.8476454293628811E-2</v>
      </c>
      <c r="I165" s="257"/>
      <c r="J165" s="44" t="s">
        <v>2232</v>
      </c>
      <c r="K165" s="44" t="s">
        <v>2233</v>
      </c>
      <c r="L165" s="198">
        <f t="shared" si="23"/>
        <v>186</v>
      </c>
      <c r="M165" t="s">
        <v>2808</v>
      </c>
    </row>
    <row r="166" spans="1:17">
      <c r="A166" s="255"/>
      <c r="B166" s="187" t="s">
        <v>2231</v>
      </c>
      <c r="C166" s="8" t="s">
        <v>2230</v>
      </c>
      <c r="D166" s="156"/>
      <c r="E166" s="156">
        <v>6</v>
      </c>
      <c r="F166" s="102">
        <v>6</v>
      </c>
      <c r="G166" s="102">
        <f t="shared" si="21"/>
        <v>6</v>
      </c>
      <c r="H166" s="194">
        <f t="shared" si="22"/>
        <v>8.3102493074792248E-3</v>
      </c>
      <c r="I166" s="257"/>
      <c r="J166" s="44" t="s">
        <v>2228</v>
      </c>
      <c r="K166" s="44" t="s">
        <v>2229</v>
      </c>
      <c r="L166" s="198">
        <f t="shared" si="23"/>
        <v>188</v>
      </c>
      <c r="M166" t="s">
        <v>2809</v>
      </c>
    </row>
    <row r="167" spans="1:17">
      <c r="A167" s="255"/>
      <c r="B167" s="187" t="s">
        <v>1322</v>
      </c>
      <c r="C167" s="8" t="s">
        <v>2227</v>
      </c>
      <c r="D167" s="156"/>
      <c r="E167" s="156">
        <v>4</v>
      </c>
      <c r="F167" s="102">
        <v>4</v>
      </c>
      <c r="G167" s="102">
        <f t="shared" si="21"/>
        <v>4</v>
      </c>
      <c r="H167" s="194">
        <f t="shared" si="22"/>
        <v>5.5401662049861496E-3</v>
      </c>
      <c r="I167" s="257"/>
      <c r="J167" s="44" t="s">
        <v>2225</v>
      </c>
      <c r="K167" s="44" t="s">
        <v>2226</v>
      </c>
      <c r="L167" s="198">
        <f t="shared" si="23"/>
        <v>190</v>
      </c>
      <c r="M167" t="s">
        <v>2810</v>
      </c>
    </row>
    <row r="168" spans="1:17">
      <c r="A168" s="255"/>
      <c r="B168" s="187" t="s">
        <v>2224</v>
      </c>
      <c r="C168" s="8" t="s">
        <v>2223</v>
      </c>
      <c r="D168" s="156"/>
      <c r="E168" s="156">
        <v>2</v>
      </c>
      <c r="F168" s="102">
        <v>2</v>
      </c>
      <c r="G168" s="102">
        <f t="shared" si="21"/>
        <v>2</v>
      </c>
      <c r="H168" s="194">
        <f t="shared" si="22"/>
        <v>2.7700831024930748E-3</v>
      </c>
      <c r="I168" s="257"/>
      <c r="J168" s="44" t="s">
        <v>2221</v>
      </c>
      <c r="K168" s="44" t="s">
        <v>2222</v>
      </c>
      <c r="L168" s="198">
        <f t="shared" si="23"/>
        <v>192</v>
      </c>
      <c r="M168" t="s">
        <v>2811</v>
      </c>
    </row>
    <row r="169" spans="1:17">
      <c r="A169" s="255"/>
      <c r="B169" s="188" t="s">
        <v>2220</v>
      </c>
      <c r="C169" s="67" t="s">
        <v>2219</v>
      </c>
      <c r="D169" s="155"/>
      <c r="E169" s="155">
        <v>1</v>
      </c>
      <c r="F169" s="102">
        <v>1</v>
      </c>
      <c r="G169" s="148">
        <f t="shared" si="21"/>
        <v>1</v>
      </c>
      <c r="H169" s="196">
        <f t="shared" si="22"/>
        <v>1.3850415512465374E-3</v>
      </c>
      <c r="I169" s="253"/>
      <c r="J169" s="84" t="s">
        <v>2217</v>
      </c>
      <c r="K169" s="84" t="s">
        <v>2218</v>
      </c>
      <c r="L169" s="198">
        <f t="shared" si="23"/>
        <v>196</v>
      </c>
      <c r="M169" t="s">
        <v>2812</v>
      </c>
    </row>
    <row r="170" spans="1:17">
      <c r="A170" s="179"/>
      <c r="B170" s="178" t="s">
        <v>2216</v>
      </c>
      <c r="C170" s="176" t="s">
        <v>2215</v>
      </c>
      <c r="D170" s="182">
        <f>SUM(D154:D169)</f>
        <v>70</v>
      </c>
      <c r="E170" s="182">
        <f>SUM(E154:E169)</f>
        <v>582</v>
      </c>
      <c r="F170" s="183">
        <v>722</v>
      </c>
      <c r="G170" s="183">
        <f>SUM(G154:G169)</f>
        <v>722</v>
      </c>
      <c r="H170" s="195">
        <f t="shared" si="22"/>
        <v>1</v>
      </c>
      <c r="I170" s="181"/>
      <c r="J170" s="181"/>
      <c r="K170" s="184"/>
      <c r="L170" s="184"/>
      <c r="M170" s="181"/>
    </row>
    <row r="171" spans="1:17">
      <c r="A171" s="44"/>
      <c r="B171" s="44"/>
      <c r="C171" s="44"/>
      <c r="D171" s="44"/>
      <c r="E171" s="44"/>
      <c r="F171" s="44"/>
      <c r="G171" s="44"/>
      <c r="H171" s="191"/>
      <c r="I171" s="44"/>
      <c r="J171" s="44"/>
      <c r="K171" s="44"/>
      <c r="L171" s="44"/>
      <c r="M171" s="44"/>
    </row>
    <row r="172" spans="1:17" s="13" customFormat="1">
      <c r="A172" s="190"/>
      <c r="B172" s="176" t="s">
        <v>1364</v>
      </c>
      <c r="C172" s="176" t="s">
        <v>2214</v>
      </c>
      <c r="D172" s="176" t="s">
        <v>1363</v>
      </c>
      <c r="E172" s="176" t="s">
        <v>1362</v>
      </c>
      <c r="F172" s="247" t="s">
        <v>1361</v>
      </c>
      <c r="G172" s="247"/>
      <c r="H172" s="192" t="s">
        <v>1360</v>
      </c>
      <c r="I172" s="176" t="s">
        <v>1365</v>
      </c>
      <c r="J172" s="176" t="s">
        <v>1358</v>
      </c>
      <c r="K172" s="177" t="s">
        <v>1359</v>
      </c>
      <c r="L172" s="177"/>
      <c r="M172" s="177"/>
      <c r="N172"/>
      <c r="O172"/>
      <c r="P172"/>
      <c r="Q172"/>
    </row>
    <row r="173" spans="1:17">
      <c r="A173" s="255" t="s">
        <v>1239</v>
      </c>
      <c r="B173" s="254" t="s">
        <v>1375</v>
      </c>
      <c r="C173" s="8" t="s">
        <v>2213</v>
      </c>
      <c r="D173" s="158"/>
      <c r="E173" s="158">
        <v>1</v>
      </c>
      <c r="F173" s="102">
        <v>1</v>
      </c>
      <c r="G173" s="157">
        <f t="shared" ref="G173:G198" si="24">(2*D173)+E173</f>
        <v>1</v>
      </c>
      <c r="H173" s="194">
        <f t="shared" ref="H173:H199" si="25">G173/G$199</f>
        <v>1.3850415512465374E-3</v>
      </c>
      <c r="I173" s="251" t="s">
        <v>2214</v>
      </c>
      <c r="J173" s="44" t="s">
        <v>2211</v>
      </c>
      <c r="K173" s="44" t="s">
        <v>2212</v>
      </c>
      <c r="L173" s="198">
        <f>LEN(M173)</f>
        <v>120</v>
      </c>
      <c r="M173" t="s">
        <v>2814</v>
      </c>
    </row>
    <row r="174" spans="1:17">
      <c r="A174" s="255"/>
      <c r="B174" s="250"/>
      <c r="C174" s="8" t="s">
        <v>90</v>
      </c>
      <c r="D174" s="156">
        <v>3</v>
      </c>
      <c r="E174" s="156">
        <v>51</v>
      </c>
      <c r="F174" s="102">
        <v>57</v>
      </c>
      <c r="G174" s="102">
        <f t="shared" si="24"/>
        <v>57</v>
      </c>
      <c r="H174" s="194">
        <f t="shared" si="25"/>
        <v>7.8947368421052627E-2</v>
      </c>
      <c r="I174" s="257"/>
      <c r="J174" s="44" t="s">
        <v>2209</v>
      </c>
      <c r="K174" s="44" t="s">
        <v>2210</v>
      </c>
      <c r="L174" s="198">
        <f t="shared" ref="L174:L198" si="26">LEN(M174)</f>
        <v>120</v>
      </c>
      <c r="M174" t="s">
        <v>2813</v>
      </c>
    </row>
    <row r="175" spans="1:17">
      <c r="A175" s="255"/>
      <c r="B175" s="250" t="s">
        <v>1371</v>
      </c>
      <c r="C175" s="8" t="s">
        <v>2208</v>
      </c>
      <c r="D175" s="156">
        <v>3</v>
      </c>
      <c r="E175" s="156">
        <v>54</v>
      </c>
      <c r="F175" s="102">
        <v>60</v>
      </c>
      <c r="G175" s="102">
        <f t="shared" si="24"/>
        <v>60</v>
      </c>
      <c r="H175" s="194">
        <f t="shared" si="25"/>
        <v>8.3102493074792241E-2</v>
      </c>
      <c r="I175" s="257"/>
      <c r="J175" s="44" t="s">
        <v>2206</v>
      </c>
      <c r="K175" s="44" t="s">
        <v>2207</v>
      </c>
      <c r="L175" s="198">
        <f t="shared" si="26"/>
        <v>124</v>
      </c>
      <c r="M175" t="s">
        <v>2816</v>
      </c>
    </row>
    <row r="176" spans="1:17">
      <c r="A176" s="255"/>
      <c r="B176" s="250"/>
      <c r="C176" s="8" t="s">
        <v>91</v>
      </c>
      <c r="D176" s="156"/>
      <c r="E176" s="156">
        <v>30</v>
      </c>
      <c r="F176" s="102">
        <v>30</v>
      </c>
      <c r="G176" s="102">
        <f t="shared" si="24"/>
        <v>30</v>
      </c>
      <c r="H176" s="194">
        <f t="shared" si="25"/>
        <v>4.1551246537396121E-2</v>
      </c>
      <c r="I176" s="257"/>
      <c r="J176" s="44" t="s">
        <v>2204</v>
      </c>
      <c r="K176" s="44" t="s">
        <v>2205</v>
      </c>
      <c r="L176" s="198">
        <f t="shared" si="26"/>
        <v>124</v>
      </c>
      <c r="M176" t="s">
        <v>2815</v>
      </c>
    </row>
    <row r="177" spans="1:13">
      <c r="A177" s="255"/>
      <c r="B177" s="250" t="s">
        <v>1356</v>
      </c>
      <c r="C177" s="8" t="s">
        <v>2203</v>
      </c>
      <c r="D177" s="156"/>
      <c r="E177" s="156">
        <v>21</v>
      </c>
      <c r="F177" s="102">
        <v>21</v>
      </c>
      <c r="G177" s="102">
        <f t="shared" si="24"/>
        <v>21</v>
      </c>
      <c r="H177" s="194">
        <f t="shared" si="25"/>
        <v>2.9085872576177285E-2</v>
      </c>
      <c r="I177" s="257"/>
      <c r="J177" s="44" t="s">
        <v>2201</v>
      </c>
      <c r="K177" s="44" t="s">
        <v>2202</v>
      </c>
      <c r="L177" s="198">
        <f t="shared" si="26"/>
        <v>128</v>
      </c>
      <c r="M177" t="s">
        <v>2818</v>
      </c>
    </row>
    <row r="178" spans="1:13">
      <c r="A178" s="255"/>
      <c r="B178" s="250"/>
      <c r="C178" s="8" t="s">
        <v>92</v>
      </c>
      <c r="D178" s="156"/>
      <c r="E178" s="156">
        <v>20</v>
      </c>
      <c r="F178" s="102">
        <v>20</v>
      </c>
      <c r="G178" s="102">
        <f t="shared" si="24"/>
        <v>20</v>
      </c>
      <c r="H178" s="194">
        <f t="shared" si="25"/>
        <v>2.7700831024930747E-2</v>
      </c>
      <c r="I178" s="257"/>
      <c r="J178" s="44" t="s">
        <v>2199</v>
      </c>
      <c r="K178" s="44" t="s">
        <v>2200</v>
      </c>
      <c r="L178" s="198">
        <f t="shared" si="26"/>
        <v>128</v>
      </c>
      <c r="M178" t="s">
        <v>2817</v>
      </c>
    </row>
    <row r="179" spans="1:13">
      <c r="A179" s="255"/>
      <c r="B179" s="250" t="s">
        <v>1349</v>
      </c>
      <c r="C179" s="8" t="s">
        <v>2198</v>
      </c>
      <c r="D179" s="156">
        <v>4</v>
      </c>
      <c r="E179" s="156">
        <v>56</v>
      </c>
      <c r="F179" s="102">
        <v>64</v>
      </c>
      <c r="G179" s="102">
        <f t="shared" si="24"/>
        <v>64</v>
      </c>
      <c r="H179" s="194">
        <f t="shared" si="25"/>
        <v>8.8642659279778394E-2</v>
      </c>
      <c r="I179" s="257"/>
      <c r="J179" s="44" t="s">
        <v>2196</v>
      </c>
      <c r="K179" s="44" t="s">
        <v>2197</v>
      </c>
      <c r="L179" s="198">
        <f t="shared" si="26"/>
        <v>132</v>
      </c>
      <c r="M179" t="s">
        <v>2819</v>
      </c>
    </row>
    <row r="180" spans="1:13">
      <c r="A180" s="255"/>
      <c r="B180" s="250"/>
      <c r="C180" s="8" t="s">
        <v>235</v>
      </c>
      <c r="D180" s="156"/>
      <c r="E180" s="156">
        <v>1</v>
      </c>
      <c r="F180" s="102">
        <v>1</v>
      </c>
      <c r="G180" s="102">
        <f t="shared" si="24"/>
        <v>1</v>
      </c>
      <c r="H180" s="194">
        <f t="shared" si="25"/>
        <v>1.3850415512465374E-3</v>
      </c>
      <c r="I180" s="257"/>
      <c r="J180" s="44" t="s">
        <v>2194</v>
      </c>
      <c r="K180" s="44" t="s">
        <v>2195</v>
      </c>
      <c r="L180" s="198">
        <f t="shared" si="26"/>
        <v>132</v>
      </c>
      <c r="M180" t="s">
        <v>2820</v>
      </c>
    </row>
    <row r="181" spans="1:13">
      <c r="A181" s="255"/>
      <c r="B181" s="187" t="s">
        <v>2193</v>
      </c>
      <c r="C181" s="8" t="s">
        <v>2192</v>
      </c>
      <c r="D181" s="156"/>
      <c r="E181" s="156">
        <v>2</v>
      </c>
      <c r="F181" s="102">
        <v>2</v>
      </c>
      <c r="G181" s="102">
        <f t="shared" si="24"/>
        <v>2</v>
      </c>
      <c r="H181" s="194">
        <f t="shared" si="25"/>
        <v>2.7700831024930748E-3</v>
      </c>
      <c r="I181" s="257"/>
      <c r="J181" s="44" t="s">
        <v>2190</v>
      </c>
      <c r="K181" s="44" t="s">
        <v>2191</v>
      </c>
      <c r="L181" s="198">
        <f t="shared" si="26"/>
        <v>135</v>
      </c>
      <c r="M181" t="s">
        <v>2821</v>
      </c>
    </row>
    <row r="182" spans="1:13">
      <c r="A182" s="255"/>
      <c r="B182" s="250" t="s">
        <v>1339</v>
      </c>
      <c r="C182" s="8" t="s">
        <v>2189</v>
      </c>
      <c r="D182" s="156">
        <v>4</v>
      </c>
      <c r="E182" s="156">
        <v>78</v>
      </c>
      <c r="F182" s="102">
        <v>86</v>
      </c>
      <c r="G182" s="102">
        <f t="shared" si="24"/>
        <v>86</v>
      </c>
      <c r="H182" s="194">
        <f t="shared" si="25"/>
        <v>0.11911357340720222</v>
      </c>
      <c r="I182" s="257"/>
      <c r="J182" s="44" t="s">
        <v>2187</v>
      </c>
      <c r="K182" s="44" t="s">
        <v>2188</v>
      </c>
      <c r="L182" s="198">
        <f t="shared" si="26"/>
        <v>136</v>
      </c>
      <c r="M182" t="s">
        <v>2822</v>
      </c>
    </row>
    <row r="183" spans="1:13">
      <c r="A183" s="255"/>
      <c r="B183" s="250"/>
      <c r="C183" s="8" t="s">
        <v>2186</v>
      </c>
      <c r="D183" s="156"/>
      <c r="E183" s="156">
        <v>1</v>
      </c>
      <c r="F183" s="102">
        <v>1</v>
      </c>
      <c r="G183" s="102">
        <f t="shared" si="24"/>
        <v>1</v>
      </c>
      <c r="H183" s="194">
        <f t="shared" si="25"/>
        <v>1.3850415512465374E-3</v>
      </c>
      <c r="I183" s="257"/>
      <c r="J183" s="44" t="s">
        <v>2184</v>
      </c>
      <c r="K183" s="44" t="s">
        <v>2185</v>
      </c>
      <c r="L183" s="198">
        <f t="shared" si="26"/>
        <v>136</v>
      </c>
      <c r="M183" t="s">
        <v>2824</v>
      </c>
    </row>
    <row r="184" spans="1:13">
      <c r="A184" s="255"/>
      <c r="B184" s="250"/>
      <c r="C184" s="8" t="s">
        <v>1621</v>
      </c>
      <c r="D184" s="156"/>
      <c r="E184" s="156">
        <v>3</v>
      </c>
      <c r="F184" s="102">
        <v>3</v>
      </c>
      <c r="G184" s="102">
        <f t="shared" si="24"/>
        <v>3</v>
      </c>
      <c r="H184" s="194">
        <f t="shared" si="25"/>
        <v>4.1551246537396124E-3</v>
      </c>
      <c r="I184" s="257"/>
      <c r="J184" s="44" t="s">
        <v>2182</v>
      </c>
      <c r="K184" s="44" t="s">
        <v>2183</v>
      </c>
      <c r="L184" s="198">
        <f t="shared" si="26"/>
        <v>136</v>
      </c>
      <c r="M184" t="s">
        <v>2823</v>
      </c>
    </row>
    <row r="185" spans="1:13">
      <c r="A185" s="255"/>
      <c r="B185" s="250" t="s">
        <v>2181</v>
      </c>
      <c r="C185" s="8" t="s">
        <v>2180</v>
      </c>
      <c r="D185" s="156"/>
      <c r="E185" s="156">
        <v>40</v>
      </c>
      <c r="F185" s="102">
        <v>40</v>
      </c>
      <c r="G185" s="102">
        <f t="shared" si="24"/>
        <v>40</v>
      </c>
      <c r="H185" s="194">
        <f t="shared" si="25"/>
        <v>5.5401662049861494E-2</v>
      </c>
      <c r="I185" s="257"/>
      <c r="J185" s="44" t="s">
        <v>2178</v>
      </c>
      <c r="K185" s="44" t="s">
        <v>2179</v>
      </c>
      <c r="L185" s="198">
        <f t="shared" si="26"/>
        <v>139</v>
      </c>
      <c r="M185" t="s">
        <v>2825</v>
      </c>
    </row>
    <row r="186" spans="1:13">
      <c r="A186" s="255"/>
      <c r="B186" s="250"/>
      <c r="C186" s="8" t="s">
        <v>2177</v>
      </c>
      <c r="D186" s="156"/>
      <c r="E186" s="156">
        <v>22</v>
      </c>
      <c r="F186" s="102">
        <v>22</v>
      </c>
      <c r="G186" s="102">
        <f t="shared" si="24"/>
        <v>22</v>
      </c>
      <c r="H186" s="194">
        <f t="shared" si="25"/>
        <v>3.0470914127423823E-2</v>
      </c>
      <c r="I186" s="257"/>
      <c r="J186" s="44" t="s">
        <v>2175</v>
      </c>
      <c r="K186" s="44" t="s">
        <v>2176</v>
      </c>
      <c r="L186" s="198">
        <f t="shared" si="26"/>
        <v>139</v>
      </c>
      <c r="M186" t="s">
        <v>2826</v>
      </c>
    </row>
    <row r="187" spans="1:13">
      <c r="A187" s="255"/>
      <c r="B187" s="250"/>
      <c r="C187" s="8" t="s">
        <v>2174</v>
      </c>
      <c r="D187" s="156"/>
      <c r="E187" s="156">
        <v>1</v>
      </c>
      <c r="F187" s="102">
        <v>1</v>
      </c>
      <c r="G187" s="102">
        <f t="shared" si="24"/>
        <v>1</v>
      </c>
      <c r="H187" s="194">
        <f t="shared" si="25"/>
        <v>1.3850415512465374E-3</v>
      </c>
      <c r="I187" s="257"/>
      <c r="J187" s="44" t="s">
        <v>2172</v>
      </c>
      <c r="K187" s="44" t="s">
        <v>2173</v>
      </c>
      <c r="L187" s="198">
        <f t="shared" si="26"/>
        <v>139</v>
      </c>
      <c r="M187" t="s">
        <v>2827</v>
      </c>
    </row>
    <row r="188" spans="1:13">
      <c r="A188" s="255"/>
      <c r="B188" s="250" t="s">
        <v>1329</v>
      </c>
      <c r="C188" s="8" t="s">
        <v>2171</v>
      </c>
      <c r="D188" s="156">
        <v>5</v>
      </c>
      <c r="E188" s="156">
        <v>58</v>
      </c>
      <c r="F188" s="102">
        <v>68</v>
      </c>
      <c r="G188" s="102">
        <f t="shared" si="24"/>
        <v>68</v>
      </c>
      <c r="H188" s="194">
        <f t="shared" si="25"/>
        <v>9.4182825484764546E-2</v>
      </c>
      <c r="I188" s="257"/>
      <c r="J188" s="44" t="s">
        <v>2169</v>
      </c>
      <c r="K188" s="44" t="s">
        <v>2170</v>
      </c>
      <c r="L188" s="198">
        <f t="shared" si="26"/>
        <v>140</v>
      </c>
      <c r="M188" t="s">
        <v>2829</v>
      </c>
    </row>
    <row r="189" spans="1:13">
      <c r="A189" s="255"/>
      <c r="B189" s="250"/>
      <c r="C189" s="8" t="s">
        <v>2168</v>
      </c>
      <c r="D189" s="156"/>
      <c r="E189" s="156">
        <v>2</v>
      </c>
      <c r="F189" s="102">
        <v>2</v>
      </c>
      <c r="G189" s="102">
        <f t="shared" si="24"/>
        <v>2</v>
      </c>
      <c r="H189" s="194">
        <f t="shared" si="25"/>
        <v>2.7700831024930748E-3</v>
      </c>
      <c r="I189" s="257"/>
      <c r="J189" s="44" t="s">
        <v>2166</v>
      </c>
      <c r="K189" s="44" t="s">
        <v>2167</v>
      </c>
      <c r="L189" s="198">
        <f t="shared" si="26"/>
        <v>140</v>
      </c>
      <c r="M189" t="s">
        <v>2830</v>
      </c>
    </row>
    <row r="190" spans="1:13">
      <c r="A190" s="255"/>
      <c r="B190" s="250"/>
      <c r="C190" s="8" t="s">
        <v>2165</v>
      </c>
      <c r="D190" s="156"/>
      <c r="E190" s="156">
        <v>1</v>
      </c>
      <c r="F190" s="102">
        <v>1</v>
      </c>
      <c r="G190" s="102">
        <f t="shared" si="24"/>
        <v>1</v>
      </c>
      <c r="H190" s="194">
        <f t="shared" si="25"/>
        <v>1.3850415512465374E-3</v>
      </c>
      <c r="I190" s="257"/>
      <c r="J190" s="44" t="s">
        <v>2163</v>
      </c>
      <c r="K190" s="44" t="s">
        <v>2164</v>
      </c>
      <c r="L190" s="198">
        <f t="shared" si="26"/>
        <v>140</v>
      </c>
      <c r="M190" t="s">
        <v>2828</v>
      </c>
    </row>
    <row r="191" spans="1:13">
      <c r="A191" s="255"/>
      <c r="B191" s="187" t="s">
        <v>2162</v>
      </c>
      <c r="C191" s="8" t="s">
        <v>2161</v>
      </c>
      <c r="D191" s="156">
        <v>1</v>
      </c>
      <c r="E191" s="156">
        <v>38</v>
      </c>
      <c r="F191" s="102">
        <v>40</v>
      </c>
      <c r="G191" s="102">
        <f t="shared" si="24"/>
        <v>40</v>
      </c>
      <c r="H191" s="194">
        <f t="shared" si="25"/>
        <v>5.5401662049861494E-2</v>
      </c>
      <c r="I191" s="257"/>
      <c r="J191" s="44" t="s">
        <v>2159</v>
      </c>
      <c r="K191" s="44" t="s">
        <v>2160</v>
      </c>
      <c r="L191" s="198">
        <f t="shared" si="26"/>
        <v>143</v>
      </c>
      <c r="M191" t="s">
        <v>2831</v>
      </c>
    </row>
    <row r="192" spans="1:13">
      <c r="A192" s="255"/>
      <c r="B192" s="250" t="s">
        <v>1322</v>
      </c>
      <c r="C192" s="8" t="s">
        <v>2158</v>
      </c>
      <c r="D192" s="156"/>
      <c r="E192" s="156">
        <v>38</v>
      </c>
      <c r="F192" s="102">
        <v>38</v>
      </c>
      <c r="G192" s="102">
        <f t="shared" si="24"/>
        <v>38</v>
      </c>
      <c r="H192" s="194">
        <f t="shared" si="25"/>
        <v>5.2631578947368418E-2</v>
      </c>
      <c r="I192" s="257"/>
      <c r="J192" s="44" t="s">
        <v>2156</v>
      </c>
      <c r="K192" s="44" t="s">
        <v>2157</v>
      </c>
      <c r="L192" s="198">
        <f t="shared" si="26"/>
        <v>144</v>
      </c>
      <c r="M192" t="s">
        <v>2832</v>
      </c>
    </row>
    <row r="193" spans="1:17">
      <c r="A193" s="255"/>
      <c r="B193" s="250"/>
      <c r="C193" s="8" t="s">
        <v>2155</v>
      </c>
      <c r="D193" s="156"/>
      <c r="E193" s="156">
        <v>1</v>
      </c>
      <c r="F193" s="102">
        <v>1</v>
      </c>
      <c r="G193" s="102">
        <f t="shared" si="24"/>
        <v>1</v>
      </c>
      <c r="H193" s="194">
        <f t="shared" si="25"/>
        <v>1.3850415512465374E-3</v>
      </c>
      <c r="I193" s="257"/>
      <c r="J193" s="44" t="s">
        <v>2153</v>
      </c>
      <c r="K193" s="44" t="s">
        <v>2154</v>
      </c>
      <c r="L193" s="198">
        <f t="shared" si="26"/>
        <v>144</v>
      </c>
      <c r="M193" t="s">
        <v>2833</v>
      </c>
    </row>
    <row r="194" spans="1:17">
      <c r="A194" s="255"/>
      <c r="B194" s="187" t="s">
        <v>2152</v>
      </c>
      <c r="C194" s="8" t="s">
        <v>2151</v>
      </c>
      <c r="D194" s="156">
        <v>6</v>
      </c>
      <c r="E194" s="156">
        <v>102</v>
      </c>
      <c r="F194" s="102">
        <v>114</v>
      </c>
      <c r="G194" s="102">
        <f t="shared" si="24"/>
        <v>114</v>
      </c>
      <c r="H194" s="194">
        <f t="shared" si="25"/>
        <v>0.15789473684210525</v>
      </c>
      <c r="I194" s="257"/>
      <c r="J194" s="44" t="s">
        <v>2149</v>
      </c>
      <c r="K194" s="44" t="s">
        <v>2150</v>
      </c>
      <c r="L194" s="198">
        <f t="shared" si="26"/>
        <v>147</v>
      </c>
      <c r="M194" t="s">
        <v>2834</v>
      </c>
    </row>
    <row r="195" spans="1:17">
      <c r="A195" s="255"/>
      <c r="B195" s="187" t="s">
        <v>1310</v>
      </c>
      <c r="C195" s="8" t="s">
        <v>2148</v>
      </c>
      <c r="D195" s="156"/>
      <c r="E195" s="156">
        <v>3</v>
      </c>
      <c r="F195" s="102">
        <v>3</v>
      </c>
      <c r="G195" s="102">
        <f t="shared" si="24"/>
        <v>3</v>
      </c>
      <c r="H195" s="194">
        <f t="shared" si="25"/>
        <v>4.1551246537396124E-3</v>
      </c>
      <c r="I195" s="257"/>
      <c r="J195" s="44" t="s">
        <v>2146</v>
      </c>
      <c r="K195" s="44" t="s">
        <v>2147</v>
      </c>
      <c r="L195" s="198">
        <f t="shared" si="26"/>
        <v>148</v>
      </c>
      <c r="M195" t="s">
        <v>2835</v>
      </c>
    </row>
    <row r="196" spans="1:17">
      <c r="A196" s="255"/>
      <c r="B196" s="187" t="s">
        <v>2145</v>
      </c>
      <c r="C196" s="8" t="s">
        <v>2144</v>
      </c>
      <c r="D196" s="156">
        <v>1</v>
      </c>
      <c r="E196" s="156">
        <v>36</v>
      </c>
      <c r="F196" s="102">
        <v>38</v>
      </c>
      <c r="G196" s="102">
        <f t="shared" si="24"/>
        <v>38</v>
      </c>
      <c r="H196" s="194">
        <f t="shared" si="25"/>
        <v>5.2631578947368418E-2</v>
      </c>
      <c r="I196" s="257"/>
      <c r="J196" s="44" t="s">
        <v>2142</v>
      </c>
      <c r="K196" s="44" t="s">
        <v>2143</v>
      </c>
      <c r="L196" s="198">
        <f t="shared" si="26"/>
        <v>151</v>
      </c>
      <c r="M196" t="s">
        <v>2836</v>
      </c>
    </row>
    <row r="197" spans="1:17">
      <c r="A197" s="255"/>
      <c r="B197" s="187" t="s">
        <v>2141</v>
      </c>
      <c r="C197" s="8" t="s">
        <v>2140</v>
      </c>
      <c r="D197" s="156"/>
      <c r="E197" s="156">
        <v>7</v>
      </c>
      <c r="F197" s="102">
        <v>7</v>
      </c>
      <c r="G197" s="102">
        <f t="shared" si="24"/>
        <v>7</v>
      </c>
      <c r="H197" s="194">
        <f t="shared" si="25"/>
        <v>9.6952908587257611E-3</v>
      </c>
      <c r="I197" s="257"/>
      <c r="J197" s="44" t="s">
        <v>2138</v>
      </c>
      <c r="K197" s="44" t="s">
        <v>2139</v>
      </c>
      <c r="L197" s="198">
        <f t="shared" si="26"/>
        <v>155</v>
      </c>
      <c r="M197" t="s">
        <v>2837</v>
      </c>
    </row>
    <row r="198" spans="1:17">
      <c r="A198" s="255"/>
      <c r="B198" s="188" t="s">
        <v>2137</v>
      </c>
      <c r="C198" s="67" t="s">
        <v>2136</v>
      </c>
      <c r="D198" s="155"/>
      <c r="E198" s="155">
        <v>1</v>
      </c>
      <c r="F198" s="102">
        <v>1</v>
      </c>
      <c r="G198" s="148">
        <f t="shared" si="24"/>
        <v>1</v>
      </c>
      <c r="H198" s="196">
        <f t="shared" si="25"/>
        <v>1.3850415512465374E-3</v>
      </c>
      <c r="I198" s="253"/>
      <c r="J198" s="84" t="s">
        <v>1278</v>
      </c>
      <c r="K198" s="84" t="s">
        <v>2135</v>
      </c>
      <c r="L198" s="198">
        <f t="shared" si="26"/>
        <v>159</v>
      </c>
      <c r="M198" t="s">
        <v>2838</v>
      </c>
    </row>
    <row r="199" spans="1:17">
      <c r="A199" s="179"/>
      <c r="B199" s="178" t="s">
        <v>2134</v>
      </c>
      <c r="C199" s="176" t="s">
        <v>2133</v>
      </c>
      <c r="D199" s="182">
        <f>SUM(D173:D198)</f>
        <v>27</v>
      </c>
      <c r="E199" s="182">
        <f>SUM(E173:E198)</f>
        <v>668</v>
      </c>
      <c r="F199" s="183">
        <v>722</v>
      </c>
      <c r="G199" s="183">
        <f>SUM(G173:G198)</f>
        <v>722</v>
      </c>
      <c r="H199" s="195">
        <f t="shared" si="25"/>
        <v>1</v>
      </c>
      <c r="I199" s="181"/>
      <c r="J199" s="181"/>
      <c r="K199" s="184"/>
      <c r="L199" s="184"/>
      <c r="M199" s="181"/>
    </row>
    <row r="200" spans="1:17">
      <c r="A200" s="44"/>
      <c r="B200" s="44"/>
      <c r="C200" s="44"/>
      <c r="D200" s="44"/>
      <c r="E200" s="44"/>
      <c r="F200" s="44"/>
      <c r="G200" s="44"/>
      <c r="H200" s="191"/>
      <c r="I200" s="44"/>
      <c r="J200" s="44"/>
      <c r="K200" s="44"/>
      <c r="L200" s="44"/>
      <c r="M200" s="44"/>
    </row>
    <row r="201" spans="1:17" s="13" customFormat="1">
      <c r="A201" s="190"/>
      <c r="B201" s="176" t="s">
        <v>1364</v>
      </c>
      <c r="C201" s="176" t="s">
        <v>2131</v>
      </c>
      <c r="D201" s="176" t="s">
        <v>1363</v>
      </c>
      <c r="E201" s="176" t="s">
        <v>1362</v>
      </c>
      <c r="F201" s="247" t="s">
        <v>1361</v>
      </c>
      <c r="G201" s="247"/>
      <c r="H201" s="192" t="s">
        <v>1360</v>
      </c>
      <c r="I201" s="176" t="s">
        <v>1365</v>
      </c>
      <c r="J201" s="176" t="s">
        <v>1358</v>
      </c>
      <c r="K201" s="177" t="s">
        <v>1359</v>
      </c>
      <c r="L201" s="177"/>
      <c r="M201" s="177"/>
      <c r="N201"/>
      <c r="O201"/>
      <c r="P201"/>
      <c r="Q201"/>
    </row>
    <row r="202" spans="1:17">
      <c r="A202" s="255" t="s">
        <v>2132</v>
      </c>
      <c r="B202" s="189" t="s">
        <v>2130</v>
      </c>
      <c r="C202" s="8" t="s">
        <v>2129</v>
      </c>
      <c r="D202" s="153"/>
      <c r="E202" s="153">
        <v>1</v>
      </c>
      <c r="F202" s="102">
        <v>1</v>
      </c>
      <c r="G202" s="149">
        <f t="shared" ref="G202:G237" si="27">(2*D202)+E202</f>
        <v>1</v>
      </c>
      <c r="H202" s="194">
        <f t="shared" ref="H202:H238" si="28">G202/G$238</f>
        <v>1.3850415512465374E-3</v>
      </c>
      <c r="I202" s="251" t="s">
        <v>2131</v>
      </c>
      <c r="J202" s="44" t="s">
        <v>2127</v>
      </c>
      <c r="K202" s="44" t="s">
        <v>2128</v>
      </c>
      <c r="L202" s="198">
        <f t="shared" ref="L202:L237" si="29">LEN(M202)</f>
        <v>157</v>
      </c>
      <c r="M202" t="s">
        <v>2839</v>
      </c>
    </row>
    <row r="203" spans="1:17">
      <c r="A203" s="255"/>
      <c r="B203" s="189" t="s">
        <v>2126</v>
      </c>
      <c r="C203" s="8" t="s">
        <v>2125</v>
      </c>
      <c r="D203" s="153"/>
      <c r="E203" s="153">
        <v>1</v>
      </c>
      <c r="F203" s="102">
        <v>1</v>
      </c>
      <c r="G203" s="149">
        <f t="shared" si="27"/>
        <v>1</v>
      </c>
      <c r="H203" s="194">
        <f t="shared" si="28"/>
        <v>1.3850415512465374E-3</v>
      </c>
      <c r="I203" s="252"/>
      <c r="J203" s="44" t="s">
        <v>1278</v>
      </c>
      <c r="K203" s="44" t="s">
        <v>2124</v>
      </c>
      <c r="L203" s="198">
        <f t="shared" si="29"/>
        <v>161</v>
      </c>
      <c r="M203" t="s">
        <v>2840</v>
      </c>
    </row>
    <row r="204" spans="1:17">
      <c r="A204" s="255"/>
      <c r="B204" s="189" t="s">
        <v>1548</v>
      </c>
      <c r="C204" s="8" t="s">
        <v>2123</v>
      </c>
      <c r="D204" s="153"/>
      <c r="E204" s="153">
        <v>1</v>
      </c>
      <c r="F204" s="102">
        <v>1</v>
      </c>
      <c r="G204" s="149">
        <f t="shared" si="27"/>
        <v>1</v>
      </c>
      <c r="H204" s="194">
        <f t="shared" si="28"/>
        <v>1.3850415512465374E-3</v>
      </c>
      <c r="I204" s="252"/>
      <c r="J204" s="44" t="s">
        <v>2121</v>
      </c>
      <c r="K204" s="44" t="s">
        <v>2122</v>
      </c>
      <c r="L204" s="198">
        <f t="shared" si="29"/>
        <v>163</v>
      </c>
      <c r="M204" t="s">
        <v>2841</v>
      </c>
    </row>
    <row r="205" spans="1:17">
      <c r="A205" s="255"/>
      <c r="B205" s="248" t="s">
        <v>1541</v>
      </c>
      <c r="C205" s="8" t="s">
        <v>2120</v>
      </c>
      <c r="D205" s="153"/>
      <c r="E205" s="153">
        <v>21</v>
      </c>
      <c r="F205" s="102">
        <v>21</v>
      </c>
      <c r="G205" s="149">
        <f t="shared" si="27"/>
        <v>21</v>
      </c>
      <c r="H205" s="194">
        <f t="shared" si="28"/>
        <v>2.9085872576177285E-2</v>
      </c>
      <c r="I205" s="252"/>
      <c r="J205" s="44" t="s">
        <v>2118</v>
      </c>
      <c r="K205" s="44" t="s">
        <v>2119</v>
      </c>
      <c r="L205" s="198">
        <f t="shared" si="29"/>
        <v>167</v>
      </c>
      <c r="M205" t="s">
        <v>2842</v>
      </c>
    </row>
    <row r="206" spans="1:17">
      <c r="A206" s="255"/>
      <c r="B206" s="248"/>
      <c r="C206" s="8" t="s">
        <v>2117</v>
      </c>
      <c r="D206" s="153"/>
      <c r="E206" s="153">
        <v>3</v>
      </c>
      <c r="F206" s="102">
        <v>3</v>
      </c>
      <c r="G206" s="149">
        <f t="shared" si="27"/>
        <v>3</v>
      </c>
      <c r="H206" s="194">
        <f t="shared" si="28"/>
        <v>4.1551246537396124E-3</v>
      </c>
      <c r="I206" s="252"/>
      <c r="J206" s="44" t="s">
        <v>2115</v>
      </c>
      <c r="K206" s="44" t="s">
        <v>2116</v>
      </c>
      <c r="L206" s="198">
        <f t="shared" si="29"/>
        <v>167</v>
      </c>
      <c r="M206" t="s">
        <v>2843</v>
      </c>
    </row>
    <row r="207" spans="1:17">
      <c r="A207" s="255"/>
      <c r="B207" s="248" t="s">
        <v>2114</v>
      </c>
      <c r="C207" s="8" t="s">
        <v>2113</v>
      </c>
      <c r="D207" s="153"/>
      <c r="E207" s="153">
        <v>2</v>
      </c>
      <c r="F207" s="102">
        <v>2</v>
      </c>
      <c r="G207" s="149">
        <f t="shared" si="27"/>
        <v>2</v>
      </c>
      <c r="H207" s="194">
        <f t="shared" si="28"/>
        <v>2.7700831024930748E-3</v>
      </c>
      <c r="I207" s="252"/>
      <c r="J207" s="44" t="s">
        <v>1278</v>
      </c>
      <c r="K207" s="44" t="s">
        <v>2112</v>
      </c>
      <c r="L207" s="198">
        <f t="shared" si="29"/>
        <v>171</v>
      </c>
      <c r="M207" t="s">
        <v>2845</v>
      </c>
    </row>
    <row r="208" spans="1:17">
      <c r="A208" s="255"/>
      <c r="B208" s="248"/>
      <c r="C208" s="8" t="s">
        <v>2111</v>
      </c>
      <c r="D208" s="153">
        <v>12</v>
      </c>
      <c r="E208" s="153">
        <v>82</v>
      </c>
      <c r="F208" s="102">
        <v>106</v>
      </c>
      <c r="G208" s="149">
        <f t="shared" si="27"/>
        <v>106</v>
      </c>
      <c r="H208" s="194">
        <f t="shared" si="28"/>
        <v>0.14681440443213298</v>
      </c>
      <c r="I208" s="252"/>
      <c r="J208" s="44" t="s">
        <v>2109</v>
      </c>
      <c r="K208" s="44" t="s">
        <v>2110</v>
      </c>
      <c r="L208" s="198">
        <f t="shared" si="29"/>
        <v>171</v>
      </c>
      <c r="M208" t="s">
        <v>2844</v>
      </c>
    </row>
    <row r="209" spans="1:13">
      <c r="A209" s="255"/>
      <c r="B209" s="248"/>
      <c r="C209" s="8" t="s">
        <v>2108</v>
      </c>
      <c r="D209" s="153"/>
      <c r="E209" s="153">
        <v>1</v>
      </c>
      <c r="F209" s="102">
        <v>1</v>
      </c>
      <c r="G209" s="149">
        <f t="shared" si="27"/>
        <v>1</v>
      </c>
      <c r="H209" s="194">
        <f t="shared" si="28"/>
        <v>1.3850415512465374E-3</v>
      </c>
      <c r="I209" s="252"/>
      <c r="J209" s="44" t="s">
        <v>1278</v>
      </c>
      <c r="K209" s="44" t="s">
        <v>2107</v>
      </c>
      <c r="L209" s="198">
        <f t="shared" si="29"/>
        <v>171</v>
      </c>
      <c r="M209" t="s">
        <v>2846</v>
      </c>
    </row>
    <row r="210" spans="1:13">
      <c r="A210" s="255"/>
      <c r="B210" s="248" t="s">
        <v>2106</v>
      </c>
      <c r="C210" s="8" t="s">
        <v>2105</v>
      </c>
      <c r="D210" s="153">
        <v>17</v>
      </c>
      <c r="E210" s="153">
        <v>94</v>
      </c>
      <c r="F210" s="102">
        <v>128</v>
      </c>
      <c r="G210" s="149">
        <f t="shared" si="27"/>
        <v>128</v>
      </c>
      <c r="H210" s="194">
        <f t="shared" si="28"/>
        <v>0.17728531855955679</v>
      </c>
      <c r="I210" s="252"/>
      <c r="J210" s="44" t="s">
        <v>2103</v>
      </c>
      <c r="K210" s="44" t="s">
        <v>2104</v>
      </c>
      <c r="L210" s="198">
        <f t="shared" si="29"/>
        <v>175</v>
      </c>
      <c r="M210" t="s">
        <v>2848</v>
      </c>
    </row>
    <row r="211" spans="1:13">
      <c r="A211" s="255"/>
      <c r="B211" s="248"/>
      <c r="C211" s="8" t="s">
        <v>2102</v>
      </c>
      <c r="D211" s="153"/>
      <c r="E211" s="153">
        <v>1</v>
      </c>
      <c r="F211" s="102">
        <v>1</v>
      </c>
      <c r="G211" s="149">
        <f t="shared" si="27"/>
        <v>1</v>
      </c>
      <c r="H211" s="194">
        <f t="shared" si="28"/>
        <v>1.3850415512465374E-3</v>
      </c>
      <c r="I211" s="252"/>
      <c r="J211" s="44" t="s">
        <v>2100</v>
      </c>
      <c r="K211" s="44" t="s">
        <v>2101</v>
      </c>
      <c r="L211" s="198">
        <f t="shared" si="29"/>
        <v>175</v>
      </c>
      <c r="M211" t="s">
        <v>2850</v>
      </c>
    </row>
    <row r="212" spans="1:13">
      <c r="A212" s="255"/>
      <c r="B212" s="248"/>
      <c r="C212" s="8" t="s">
        <v>2099</v>
      </c>
      <c r="D212" s="153"/>
      <c r="E212" s="153">
        <v>1</v>
      </c>
      <c r="F212" s="102">
        <v>1</v>
      </c>
      <c r="G212" s="149">
        <f t="shared" si="27"/>
        <v>1</v>
      </c>
      <c r="H212" s="194">
        <f t="shared" si="28"/>
        <v>1.3850415512465374E-3</v>
      </c>
      <c r="I212" s="252"/>
      <c r="J212" s="44" t="s">
        <v>2097</v>
      </c>
      <c r="K212" s="44" t="s">
        <v>2098</v>
      </c>
      <c r="L212" s="198">
        <f t="shared" si="29"/>
        <v>175</v>
      </c>
      <c r="M212" t="s">
        <v>2851</v>
      </c>
    </row>
    <row r="213" spans="1:13">
      <c r="A213" s="255"/>
      <c r="B213" s="248"/>
      <c r="C213" s="8" t="s">
        <v>2096</v>
      </c>
      <c r="D213" s="153"/>
      <c r="E213" s="153">
        <v>2</v>
      </c>
      <c r="F213" s="102">
        <v>2</v>
      </c>
      <c r="G213" s="149">
        <f t="shared" si="27"/>
        <v>2</v>
      </c>
      <c r="H213" s="194">
        <f t="shared" si="28"/>
        <v>2.7700831024930748E-3</v>
      </c>
      <c r="I213" s="252"/>
      <c r="J213" s="44" t="s">
        <v>2094</v>
      </c>
      <c r="K213" s="44" t="s">
        <v>2095</v>
      </c>
      <c r="L213" s="198">
        <f t="shared" si="29"/>
        <v>175</v>
      </c>
      <c r="M213" t="s">
        <v>2849</v>
      </c>
    </row>
    <row r="214" spans="1:13">
      <c r="A214" s="255"/>
      <c r="B214" s="248"/>
      <c r="C214" s="8" t="s">
        <v>2093</v>
      </c>
      <c r="D214" s="153"/>
      <c r="E214" s="153">
        <v>29</v>
      </c>
      <c r="F214" s="102">
        <v>29</v>
      </c>
      <c r="G214" s="149">
        <f t="shared" si="27"/>
        <v>29</v>
      </c>
      <c r="H214" s="194">
        <f t="shared" si="28"/>
        <v>4.0166204986149583E-2</v>
      </c>
      <c r="I214" s="252"/>
      <c r="J214" s="44" t="s">
        <v>2091</v>
      </c>
      <c r="K214" s="44" t="s">
        <v>2092</v>
      </c>
      <c r="L214" s="198">
        <f t="shared" si="29"/>
        <v>175</v>
      </c>
      <c r="M214" t="s">
        <v>2847</v>
      </c>
    </row>
    <row r="215" spans="1:13">
      <c r="A215" s="255"/>
      <c r="B215" s="189" t="s">
        <v>2090</v>
      </c>
      <c r="C215" s="8" t="s">
        <v>2089</v>
      </c>
      <c r="D215" s="153"/>
      <c r="E215" s="153">
        <v>1</v>
      </c>
      <c r="F215" s="102">
        <v>1</v>
      </c>
      <c r="G215" s="149">
        <f t="shared" si="27"/>
        <v>1</v>
      </c>
      <c r="H215" s="194">
        <f t="shared" si="28"/>
        <v>1.3850415512465374E-3</v>
      </c>
      <c r="I215" s="252"/>
      <c r="J215" s="44" t="s">
        <v>2087</v>
      </c>
      <c r="K215" s="44" t="s">
        <v>2088</v>
      </c>
      <c r="L215" s="198">
        <f t="shared" si="29"/>
        <v>178</v>
      </c>
      <c r="M215" t="s">
        <v>2852</v>
      </c>
    </row>
    <row r="216" spans="1:13">
      <c r="A216" s="255"/>
      <c r="B216" s="248" t="s">
        <v>2086</v>
      </c>
      <c r="C216" s="8" t="s">
        <v>2085</v>
      </c>
      <c r="D216" s="153">
        <v>1</v>
      </c>
      <c r="E216" s="153">
        <v>57</v>
      </c>
      <c r="F216" s="102">
        <v>59</v>
      </c>
      <c r="G216" s="149">
        <f t="shared" si="27"/>
        <v>59</v>
      </c>
      <c r="H216" s="194">
        <f t="shared" si="28"/>
        <v>8.1717451523545703E-2</v>
      </c>
      <c r="I216" s="252"/>
      <c r="J216" s="44" t="s">
        <v>2083</v>
      </c>
      <c r="K216" s="44" t="s">
        <v>2084</v>
      </c>
      <c r="L216" s="198">
        <f t="shared" si="29"/>
        <v>179</v>
      </c>
      <c r="M216" t="s">
        <v>2853</v>
      </c>
    </row>
    <row r="217" spans="1:13">
      <c r="A217" s="255"/>
      <c r="B217" s="248"/>
      <c r="C217" s="8" t="s">
        <v>2082</v>
      </c>
      <c r="D217" s="153"/>
      <c r="E217" s="153">
        <v>1</v>
      </c>
      <c r="F217" s="102">
        <v>1</v>
      </c>
      <c r="G217" s="149">
        <f t="shared" si="27"/>
        <v>1</v>
      </c>
      <c r="H217" s="194">
        <f t="shared" si="28"/>
        <v>1.3850415512465374E-3</v>
      </c>
      <c r="I217" s="252"/>
      <c r="J217" s="44" t="s">
        <v>1278</v>
      </c>
      <c r="K217" s="44" t="s">
        <v>2081</v>
      </c>
      <c r="L217" s="198">
        <f t="shared" si="29"/>
        <v>179</v>
      </c>
      <c r="M217" t="s">
        <v>2857</v>
      </c>
    </row>
    <row r="218" spans="1:13">
      <c r="A218" s="255"/>
      <c r="B218" s="248"/>
      <c r="C218" s="8" t="s">
        <v>2080</v>
      </c>
      <c r="D218" s="153"/>
      <c r="E218" s="153">
        <v>26</v>
      </c>
      <c r="F218" s="102">
        <v>26</v>
      </c>
      <c r="G218" s="149">
        <f t="shared" si="27"/>
        <v>26</v>
      </c>
      <c r="H218" s="194">
        <f t="shared" si="28"/>
        <v>3.6011080332409975E-2</v>
      </c>
      <c r="I218" s="252"/>
      <c r="J218" s="44" t="s">
        <v>2078</v>
      </c>
      <c r="K218" s="44" t="s">
        <v>2079</v>
      </c>
      <c r="L218" s="198">
        <f t="shared" si="29"/>
        <v>179</v>
      </c>
      <c r="M218" t="s">
        <v>2855</v>
      </c>
    </row>
    <row r="219" spans="1:13">
      <c r="A219" s="255"/>
      <c r="B219" s="248"/>
      <c r="C219" s="8" t="s">
        <v>2077</v>
      </c>
      <c r="D219" s="153">
        <v>6</v>
      </c>
      <c r="E219" s="153">
        <v>83</v>
      </c>
      <c r="F219" s="102">
        <v>95</v>
      </c>
      <c r="G219" s="149">
        <f t="shared" si="27"/>
        <v>95</v>
      </c>
      <c r="H219" s="194">
        <f t="shared" si="28"/>
        <v>0.13157894736842105</v>
      </c>
      <c r="I219" s="252"/>
      <c r="J219" s="44" t="s">
        <v>2075</v>
      </c>
      <c r="K219" s="44" t="s">
        <v>2076</v>
      </c>
      <c r="L219" s="198">
        <f t="shared" si="29"/>
        <v>179</v>
      </c>
      <c r="M219" t="s">
        <v>2854</v>
      </c>
    </row>
    <row r="220" spans="1:13">
      <c r="A220" s="255"/>
      <c r="B220" s="248"/>
      <c r="C220" s="8" t="s">
        <v>2074</v>
      </c>
      <c r="D220" s="153"/>
      <c r="E220" s="153">
        <v>1</v>
      </c>
      <c r="F220" s="102">
        <v>1</v>
      </c>
      <c r="G220" s="149">
        <f t="shared" si="27"/>
        <v>1</v>
      </c>
      <c r="H220" s="194">
        <f t="shared" si="28"/>
        <v>1.3850415512465374E-3</v>
      </c>
      <c r="I220" s="252"/>
      <c r="J220" s="44" t="s">
        <v>2072</v>
      </c>
      <c r="K220" s="44" t="s">
        <v>2073</v>
      </c>
      <c r="L220" s="198">
        <f t="shared" si="29"/>
        <v>179</v>
      </c>
      <c r="M220" t="s">
        <v>2856</v>
      </c>
    </row>
    <row r="221" spans="1:13">
      <c r="A221" s="255"/>
      <c r="B221" s="248" t="s">
        <v>2071</v>
      </c>
      <c r="C221" s="8" t="s">
        <v>2070</v>
      </c>
      <c r="D221" s="153"/>
      <c r="E221" s="153">
        <v>8</v>
      </c>
      <c r="F221" s="102">
        <v>8</v>
      </c>
      <c r="G221" s="149">
        <f t="shared" si="27"/>
        <v>8</v>
      </c>
      <c r="H221" s="194">
        <f t="shared" si="28"/>
        <v>1.1080332409972299E-2</v>
      </c>
      <c r="I221" s="252"/>
      <c r="J221" s="44" t="s">
        <v>2068</v>
      </c>
      <c r="K221" s="44" t="s">
        <v>2069</v>
      </c>
      <c r="L221" s="198">
        <f t="shared" si="29"/>
        <v>181</v>
      </c>
      <c r="M221" t="s">
        <v>2859</v>
      </c>
    </row>
    <row r="222" spans="1:13">
      <c r="A222" s="255"/>
      <c r="B222" s="248"/>
      <c r="C222" s="8" t="s">
        <v>2067</v>
      </c>
      <c r="D222" s="153"/>
      <c r="E222" s="153">
        <v>12</v>
      </c>
      <c r="F222" s="102">
        <v>12</v>
      </c>
      <c r="G222" s="149">
        <f t="shared" si="27"/>
        <v>12</v>
      </c>
      <c r="H222" s="194">
        <f t="shared" si="28"/>
        <v>1.662049861495845E-2</v>
      </c>
      <c r="I222" s="252"/>
      <c r="J222" s="44" t="s">
        <v>2065</v>
      </c>
      <c r="K222" s="44" t="s">
        <v>2066</v>
      </c>
      <c r="L222" s="198">
        <f t="shared" si="29"/>
        <v>181</v>
      </c>
      <c r="M222" t="s">
        <v>2858</v>
      </c>
    </row>
    <row r="223" spans="1:13">
      <c r="A223" s="255"/>
      <c r="B223" s="248"/>
      <c r="C223" s="8" t="s">
        <v>2064</v>
      </c>
      <c r="D223" s="153"/>
      <c r="E223" s="153">
        <v>1</v>
      </c>
      <c r="F223" s="102">
        <v>1</v>
      </c>
      <c r="G223" s="149">
        <f t="shared" si="27"/>
        <v>1</v>
      </c>
      <c r="H223" s="194">
        <f t="shared" si="28"/>
        <v>1.3850415512465374E-3</v>
      </c>
      <c r="I223" s="252"/>
      <c r="J223" s="44" t="s">
        <v>1278</v>
      </c>
      <c r="K223" s="44" t="s">
        <v>2063</v>
      </c>
      <c r="L223" s="198">
        <f t="shared" si="29"/>
        <v>181</v>
      </c>
      <c r="M223" t="s">
        <v>2860</v>
      </c>
    </row>
    <row r="224" spans="1:13">
      <c r="A224" s="255"/>
      <c r="B224" s="248" t="s">
        <v>2062</v>
      </c>
      <c r="C224" s="8" t="s">
        <v>2061</v>
      </c>
      <c r="D224" s="153"/>
      <c r="E224" s="153">
        <v>7</v>
      </c>
      <c r="F224" s="102">
        <v>7</v>
      </c>
      <c r="G224" s="149">
        <f t="shared" si="27"/>
        <v>7</v>
      </c>
      <c r="H224" s="194">
        <f t="shared" si="28"/>
        <v>9.6952908587257611E-3</v>
      </c>
      <c r="I224" s="252"/>
      <c r="J224" s="44" t="s">
        <v>2059</v>
      </c>
      <c r="K224" s="44" t="s">
        <v>2060</v>
      </c>
      <c r="L224" s="198">
        <f t="shared" si="29"/>
        <v>183</v>
      </c>
      <c r="M224" t="s">
        <v>2862</v>
      </c>
    </row>
    <row r="225" spans="1:17">
      <c r="A225" s="255"/>
      <c r="B225" s="248"/>
      <c r="C225" s="8" t="s">
        <v>2058</v>
      </c>
      <c r="D225" s="153"/>
      <c r="E225" s="153">
        <v>27</v>
      </c>
      <c r="F225" s="102">
        <v>27</v>
      </c>
      <c r="G225" s="149">
        <f t="shared" si="27"/>
        <v>27</v>
      </c>
      <c r="H225" s="194">
        <f t="shared" si="28"/>
        <v>3.7396121883656507E-2</v>
      </c>
      <c r="I225" s="252"/>
      <c r="J225" s="44" t="s">
        <v>2056</v>
      </c>
      <c r="K225" s="44" t="s">
        <v>2057</v>
      </c>
      <c r="L225" s="198">
        <f t="shared" si="29"/>
        <v>183</v>
      </c>
      <c r="M225" t="s">
        <v>2861</v>
      </c>
    </row>
    <row r="226" spans="1:17">
      <c r="A226" s="255"/>
      <c r="B226" s="248"/>
      <c r="C226" s="8" t="s">
        <v>2055</v>
      </c>
      <c r="D226" s="153"/>
      <c r="E226" s="153">
        <v>20</v>
      </c>
      <c r="F226" s="102">
        <v>20</v>
      </c>
      <c r="G226" s="149">
        <f t="shared" si="27"/>
        <v>20</v>
      </c>
      <c r="H226" s="194">
        <f t="shared" si="28"/>
        <v>2.7700831024930747E-2</v>
      </c>
      <c r="I226" s="252"/>
      <c r="J226" s="44" t="s">
        <v>2053</v>
      </c>
      <c r="K226" s="44" t="s">
        <v>2054</v>
      </c>
      <c r="L226" s="198">
        <f t="shared" si="29"/>
        <v>183</v>
      </c>
      <c r="M226" t="s">
        <v>2863</v>
      </c>
    </row>
    <row r="227" spans="1:17">
      <c r="A227" s="255"/>
      <c r="B227" s="248"/>
      <c r="C227" s="8" t="s">
        <v>2052</v>
      </c>
      <c r="D227" s="153"/>
      <c r="E227" s="153">
        <v>6</v>
      </c>
      <c r="F227" s="102">
        <v>6</v>
      </c>
      <c r="G227" s="149">
        <f t="shared" si="27"/>
        <v>6</v>
      </c>
      <c r="H227" s="194">
        <f t="shared" si="28"/>
        <v>8.3102493074792248E-3</v>
      </c>
      <c r="I227" s="252"/>
      <c r="J227" s="44" t="s">
        <v>2050</v>
      </c>
      <c r="K227" s="44" t="s">
        <v>2051</v>
      </c>
      <c r="L227" s="198">
        <f t="shared" si="29"/>
        <v>183</v>
      </c>
      <c r="M227" t="s">
        <v>2864</v>
      </c>
    </row>
    <row r="228" spans="1:17">
      <c r="A228" s="255"/>
      <c r="B228" s="248" t="s">
        <v>2049</v>
      </c>
      <c r="C228" s="8" t="s">
        <v>2048</v>
      </c>
      <c r="D228" s="153"/>
      <c r="E228" s="153">
        <v>1</v>
      </c>
      <c r="F228" s="102">
        <v>1</v>
      </c>
      <c r="G228" s="149">
        <f t="shared" si="27"/>
        <v>1</v>
      </c>
      <c r="H228" s="194">
        <f t="shared" si="28"/>
        <v>1.3850415512465374E-3</v>
      </c>
      <c r="I228" s="252"/>
      <c r="J228" s="44" t="s">
        <v>2046</v>
      </c>
      <c r="K228" s="44" t="s">
        <v>2047</v>
      </c>
      <c r="L228" s="198">
        <f t="shared" si="29"/>
        <v>185</v>
      </c>
      <c r="M228" t="s">
        <v>2866</v>
      </c>
    </row>
    <row r="229" spans="1:17">
      <c r="A229" s="255"/>
      <c r="B229" s="248"/>
      <c r="C229" s="8" t="s">
        <v>2045</v>
      </c>
      <c r="D229" s="153">
        <v>3</v>
      </c>
      <c r="E229" s="153">
        <v>63</v>
      </c>
      <c r="F229" s="102">
        <v>69</v>
      </c>
      <c r="G229" s="149">
        <f t="shared" si="27"/>
        <v>69</v>
      </c>
      <c r="H229" s="194">
        <f t="shared" si="28"/>
        <v>9.5567867036011084E-2</v>
      </c>
      <c r="I229" s="252"/>
      <c r="J229" s="44" t="s">
        <v>2043</v>
      </c>
      <c r="K229" s="44" t="s">
        <v>2044</v>
      </c>
      <c r="L229" s="198">
        <f t="shared" si="29"/>
        <v>185</v>
      </c>
      <c r="M229" t="s">
        <v>2865</v>
      </c>
    </row>
    <row r="230" spans="1:17">
      <c r="A230" s="255"/>
      <c r="B230" s="248" t="s">
        <v>2042</v>
      </c>
      <c r="C230" s="8" t="s">
        <v>2041</v>
      </c>
      <c r="D230" s="153"/>
      <c r="E230" s="153">
        <v>5</v>
      </c>
      <c r="F230" s="102">
        <v>5</v>
      </c>
      <c r="G230" s="149">
        <f t="shared" si="27"/>
        <v>5</v>
      </c>
      <c r="H230" s="194">
        <f t="shared" si="28"/>
        <v>6.9252077562326868E-3</v>
      </c>
      <c r="I230" s="252"/>
      <c r="J230" s="44" t="s">
        <v>2039</v>
      </c>
      <c r="K230" s="44" t="s">
        <v>2040</v>
      </c>
      <c r="L230" s="198">
        <f t="shared" si="29"/>
        <v>187</v>
      </c>
      <c r="M230" t="s">
        <v>2867</v>
      </c>
    </row>
    <row r="231" spans="1:17">
      <c r="A231" s="255"/>
      <c r="B231" s="248"/>
      <c r="C231" s="8" t="s">
        <v>2038</v>
      </c>
      <c r="D231" s="153"/>
      <c r="E231" s="153">
        <v>4</v>
      </c>
      <c r="F231" s="102">
        <v>4</v>
      </c>
      <c r="G231" s="149">
        <f t="shared" si="27"/>
        <v>4</v>
      </c>
      <c r="H231" s="194">
        <f t="shared" si="28"/>
        <v>5.5401662049861496E-3</v>
      </c>
      <c r="I231" s="252"/>
      <c r="J231" s="44" t="s">
        <v>2036</v>
      </c>
      <c r="K231" s="44" t="s">
        <v>2037</v>
      </c>
      <c r="L231" s="198">
        <f t="shared" si="29"/>
        <v>187</v>
      </c>
      <c r="M231" t="s">
        <v>2868</v>
      </c>
    </row>
    <row r="232" spans="1:17">
      <c r="A232" s="255"/>
      <c r="B232" s="248"/>
      <c r="C232" s="8" t="s">
        <v>2035</v>
      </c>
      <c r="D232" s="153"/>
      <c r="E232" s="153">
        <v>1</v>
      </c>
      <c r="F232" s="102">
        <v>1</v>
      </c>
      <c r="G232" s="149">
        <f t="shared" si="27"/>
        <v>1</v>
      </c>
      <c r="H232" s="194">
        <f t="shared" si="28"/>
        <v>1.3850415512465374E-3</v>
      </c>
      <c r="I232" s="252"/>
      <c r="J232" s="44" t="s">
        <v>2033</v>
      </c>
      <c r="K232" s="44" t="s">
        <v>2034</v>
      </c>
      <c r="L232" s="198">
        <f t="shared" si="29"/>
        <v>187</v>
      </c>
      <c r="M232" t="s">
        <v>2869</v>
      </c>
    </row>
    <row r="233" spans="1:17">
      <c r="A233" s="255"/>
      <c r="B233" s="189" t="s">
        <v>2032</v>
      </c>
      <c r="C233" s="8" t="s">
        <v>2031</v>
      </c>
      <c r="D233" s="153">
        <v>2</v>
      </c>
      <c r="E233" s="153">
        <v>64</v>
      </c>
      <c r="F233" s="102">
        <v>68</v>
      </c>
      <c r="G233" s="149">
        <f t="shared" si="27"/>
        <v>68</v>
      </c>
      <c r="H233" s="194">
        <f t="shared" si="28"/>
        <v>9.4182825484764546E-2</v>
      </c>
      <c r="I233" s="252"/>
      <c r="J233" s="44" t="s">
        <v>2029</v>
      </c>
      <c r="K233" s="44" t="s">
        <v>2030</v>
      </c>
      <c r="L233" s="198">
        <f t="shared" si="29"/>
        <v>189</v>
      </c>
      <c r="M233" t="s">
        <v>2870</v>
      </c>
    </row>
    <row r="234" spans="1:17">
      <c r="A234" s="255"/>
      <c r="B234" s="189" t="s">
        <v>2028</v>
      </c>
      <c r="C234" s="8" t="s">
        <v>2027</v>
      </c>
      <c r="D234" s="153"/>
      <c r="E234" s="153">
        <v>1</v>
      </c>
      <c r="F234" s="102">
        <v>1</v>
      </c>
      <c r="G234" s="149">
        <f t="shared" si="27"/>
        <v>1</v>
      </c>
      <c r="H234" s="194">
        <f t="shared" si="28"/>
        <v>1.3850415512465374E-3</v>
      </c>
      <c r="I234" s="252"/>
      <c r="J234" s="44" t="s">
        <v>2025</v>
      </c>
      <c r="K234" s="44" t="s">
        <v>2026</v>
      </c>
      <c r="L234" s="198">
        <f t="shared" si="29"/>
        <v>191</v>
      </c>
      <c r="M234" t="s">
        <v>2871</v>
      </c>
    </row>
    <row r="235" spans="1:17">
      <c r="A235" s="255"/>
      <c r="B235" s="248" t="s">
        <v>2024</v>
      </c>
      <c r="C235" s="8" t="s">
        <v>2023</v>
      </c>
      <c r="D235" s="153"/>
      <c r="E235" s="153">
        <v>9</v>
      </c>
      <c r="F235" s="102">
        <v>9</v>
      </c>
      <c r="G235" s="149">
        <f t="shared" si="27"/>
        <v>9</v>
      </c>
      <c r="H235" s="194">
        <f t="shared" si="28"/>
        <v>1.2465373961218837E-2</v>
      </c>
      <c r="I235" s="252"/>
      <c r="J235" s="44" t="s">
        <v>2021</v>
      </c>
      <c r="K235" s="44" t="s">
        <v>2022</v>
      </c>
      <c r="L235" s="198">
        <f t="shared" si="29"/>
        <v>193</v>
      </c>
      <c r="M235" t="s">
        <v>2872</v>
      </c>
    </row>
    <row r="236" spans="1:17">
      <c r="A236" s="255"/>
      <c r="B236" s="248"/>
      <c r="C236" s="8" t="s">
        <v>2020</v>
      </c>
      <c r="D236" s="156"/>
      <c r="E236" s="156">
        <v>1</v>
      </c>
      <c r="F236" s="102">
        <v>1</v>
      </c>
      <c r="G236" s="102">
        <f t="shared" si="27"/>
        <v>1</v>
      </c>
      <c r="H236" s="194">
        <f t="shared" si="28"/>
        <v>1.3850415512465374E-3</v>
      </c>
      <c r="I236" s="252"/>
      <c r="J236" s="44" t="s">
        <v>2018</v>
      </c>
      <c r="K236" s="44" t="s">
        <v>2019</v>
      </c>
      <c r="L236" s="198">
        <f t="shared" si="29"/>
        <v>193</v>
      </c>
      <c r="M236" t="s">
        <v>2873</v>
      </c>
    </row>
    <row r="237" spans="1:17">
      <c r="A237" s="255"/>
      <c r="B237" s="188" t="s">
        <v>2017</v>
      </c>
      <c r="C237" s="67" t="s">
        <v>2016</v>
      </c>
      <c r="D237" s="155"/>
      <c r="E237" s="155">
        <v>2</v>
      </c>
      <c r="F237" s="102">
        <v>2</v>
      </c>
      <c r="G237" s="148">
        <f t="shared" si="27"/>
        <v>2</v>
      </c>
      <c r="H237" s="196">
        <f t="shared" si="28"/>
        <v>2.7700831024930748E-3</v>
      </c>
      <c r="I237" s="253"/>
      <c r="J237" s="84" t="s">
        <v>2014</v>
      </c>
      <c r="K237" s="84" t="s">
        <v>2015</v>
      </c>
      <c r="L237" s="198">
        <f t="shared" si="29"/>
        <v>197</v>
      </c>
      <c r="M237" t="s">
        <v>2874</v>
      </c>
    </row>
    <row r="238" spans="1:17">
      <c r="A238" s="179"/>
      <c r="B238" s="178" t="s">
        <v>2013</v>
      </c>
      <c r="C238" s="176" t="s">
        <v>2012</v>
      </c>
      <c r="D238" s="182">
        <f>SUM(D202:D237)</f>
        <v>41</v>
      </c>
      <c r="E238" s="182">
        <f>SUM(E202:E237)</f>
        <v>640</v>
      </c>
      <c r="F238" s="183">
        <v>722</v>
      </c>
      <c r="G238" s="183">
        <f>SUM(G202:G237)</f>
        <v>722</v>
      </c>
      <c r="H238" s="195">
        <f t="shared" si="28"/>
        <v>1</v>
      </c>
      <c r="I238" s="181"/>
      <c r="J238" s="181"/>
      <c r="K238" s="184"/>
      <c r="L238" s="184"/>
      <c r="M238" s="181"/>
    </row>
    <row r="239" spans="1:17">
      <c r="A239" s="44"/>
      <c r="B239" s="170"/>
      <c r="C239" s="44"/>
      <c r="D239" s="44"/>
      <c r="E239" s="44"/>
      <c r="F239" s="44"/>
      <c r="G239" s="44"/>
      <c r="H239" s="191"/>
      <c r="I239" s="44"/>
      <c r="J239" s="44"/>
      <c r="K239" s="44"/>
      <c r="L239" s="44"/>
      <c r="M239" s="44"/>
    </row>
    <row r="240" spans="1:17" s="13" customFormat="1">
      <c r="A240" s="190"/>
      <c r="B240" s="176" t="s">
        <v>1364</v>
      </c>
      <c r="C240" s="176" t="s">
        <v>2010</v>
      </c>
      <c r="D240" s="176" t="s">
        <v>1363</v>
      </c>
      <c r="E240" s="176" t="s">
        <v>1362</v>
      </c>
      <c r="F240" s="247" t="s">
        <v>1361</v>
      </c>
      <c r="G240" s="247"/>
      <c r="H240" s="192" t="s">
        <v>1360</v>
      </c>
      <c r="I240" s="176" t="s">
        <v>1365</v>
      </c>
      <c r="J240" s="176" t="s">
        <v>1358</v>
      </c>
      <c r="K240" s="177" t="s">
        <v>1359</v>
      </c>
      <c r="L240" s="177"/>
      <c r="M240" s="177"/>
      <c r="N240"/>
      <c r="O240"/>
      <c r="P240"/>
      <c r="Q240"/>
    </row>
    <row r="241" spans="1:17">
      <c r="A241" s="255" t="s">
        <v>2011</v>
      </c>
      <c r="B241" s="186" t="s">
        <v>1375</v>
      </c>
      <c r="C241" s="8" t="s">
        <v>2009</v>
      </c>
      <c r="D241" s="158">
        <v>9</v>
      </c>
      <c r="E241" s="158">
        <v>97</v>
      </c>
      <c r="F241" s="102">
        <v>115</v>
      </c>
      <c r="G241" s="157">
        <f t="shared" ref="G241:G248" si="30">(2*D241)+E241</f>
        <v>115</v>
      </c>
      <c r="H241" s="194">
        <f t="shared" ref="H241:H249" si="31">G241/G$249</f>
        <v>0.15927977839335181</v>
      </c>
      <c r="I241" s="251" t="s">
        <v>2010</v>
      </c>
      <c r="J241" s="44" t="s">
        <v>2007</v>
      </c>
      <c r="K241" s="44" t="s">
        <v>2008</v>
      </c>
      <c r="L241" s="198">
        <f>LEN(M241)</f>
        <v>99</v>
      </c>
      <c r="M241" t="s">
        <v>2875</v>
      </c>
    </row>
    <row r="242" spans="1:17">
      <c r="A242" s="255"/>
      <c r="B242" s="187" t="s">
        <v>1371</v>
      </c>
      <c r="C242" s="8" t="s">
        <v>2006</v>
      </c>
      <c r="D242" s="156"/>
      <c r="E242" s="156">
        <v>3</v>
      </c>
      <c r="F242" s="102">
        <v>3</v>
      </c>
      <c r="G242" s="102">
        <f t="shared" si="30"/>
        <v>3</v>
      </c>
      <c r="H242" s="194">
        <f t="shared" si="31"/>
        <v>4.1551246537396124E-3</v>
      </c>
      <c r="I242" s="257"/>
      <c r="J242" s="44" t="s">
        <v>2004</v>
      </c>
      <c r="K242" s="44" t="s">
        <v>2005</v>
      </c>
      <c r="L242" s="198">
        <f t="shared" ref="L242:L248" si="32">LEN(M242)</f>
        <v>102</v>
      </c>
      <c r="M242" t="s">
        <v>2876</v>
      </c>
    </row>
    <row r="243" spans="1:17">
      <c r="A243" s="255"/>
      <c r="B243" s="187" t="s">
        <v>1356</v>
      </c>
      <c r="C243" s="8" t="s">
        <v>2003</v>
      </c>
      <c r="D243" s="156"/>
      <c r="E243" s="156">
        <v>2</v>
      </c>
      <c r="F243" s="102">
        <v>2</v>
      </c>
      <c r="G243" s="102">
        <f t="shared" si="30"/>
        <v>2</v>
      </c>
      <c r="H243" s="194">
        <f t="shared" si="31"/>
        <v>2.7700831024930748E-3</v>
      </c>
      <c r="I243" s="257"/>
      <c r="J243" s="44" t="s">
        <v>2001</v>
      </c>
      <c r="K243" s="44" t="s">
        <v>2002</v>
      </c>
      <c r="L243" s="198">
        <f t="shared" si="32"/>
        <v>105</v>
      </c>
      <c r="M243" t="s">
        <v>2877</v>
      </c>
    </row>
    <row r="244" spans="1:17">
      <c r="A244" s="255"/>
      <c r="B244" s="187" t="s">
        <v>1349</v>
      </c>
      <c r="C244" s="8" t="s">
        <v>2000</v>
      </c>
      <c r="D244" s="156">
        <v>1</v>
      </c>
      <c r="E244" s="156">
        <v>22</v>
      </c>
      <c r="F244" s="102">
        <v>24</v>
      </c>
      <c r="G244" s="102">
        <f t="shared" si="30"/>
        <v>24</v>
      </c>
      <c r="H244" s="194">
        <f t="shared" si="31"/>
        <v>3.3240997229916899E-2</v>
      </c>
      <c r="I244" s="257"/>
      <c r="J244" s="44" t="s">
        <v>1998</v>
      </c>
      <c r="K244" s="44" t="s">
        <v>1999</v>
      </c>
      <c r="L244" s="198">
        <f t="shared" si="32"/>
        <v>108</v>
      </c>
      <c r="M244" t="s">
        <v>2878</v>
      </c>
    </row>
    <row r="245" spans="1:17">
      <c r="A245" s="255"/>
      <c r="B245" s="187" t="s">
        <v>1339</v>
      </c>
      <c r="C245" s="8" t="s">
        <v>1997</v>
      </c>
      <c r="D245" s="156">
        <v>40</v>
      </c>
      <c r="E245" s="156">
        <v>163</v>
      </c>
      <c r="F245" s="102">
        <v>243</v>
      </c>
      <c r="G245" s="102">
        <f t="shared" si="30"/>
        <v>243</v>
      </c>
      <c r="H245" s="194">
        <f t="shared" si="31"/>
        <v>0.33656509695290859</v>
      </c>
      <c r="I245" s="257"/>
      <c r="J245" s="44" t="s">
        <v>1995</v>
      </c>
      <c r="K245" s="44" t="s">
        <v>1996</v>
      </c>
      <c r="L245" s="198">
        <f t="shared" si="32"/>
        <v>111</v>
      </c>
      <c r="M245" t="s">
        <v>2879</v>
      </c>
    </row>
    <row r="246" spans="1:17">
      <c r="A246" s="255"/>
      <c r="B246" s="187" t="s">
        <v>1329</v>
      </c>
      <c r="C246" s="8" t="s">
        <v>1994</v>
      </c>
      <c r="D246" s="156">
        <v>44</v>
      </c>
      <c r="E246" s="156">
        <v>185</v>
      </c>
      <c r="F246" s="102">
        <v>273</v>
      </c>
      <c r="G246" s="102">
        <f t="shared" si="30"/>
        <v>273</v>
      </c>
      <c r="H246" s="194">
        <f t="shared" si="31"/>
        <v>0.37811634349030471</v>
      </c>
      <c r="I246" s="257"/>
      <c r="J246" s="44" t="s">
        <v>1992</v>
      </c>
      <c r="K246" s="44" t="s">
        <v>1993</v>
      </c>
      <c r="L246" s="198">
        <f t="shared" si="32"/>
        <v>114</v>
      </c>
      <c r="M246" t="s">
        <v>2880</v>
      </c>
    </row>
    <row r="247" spans="1:17">
      <c r="A247" s="255"/>
      <c r="B247" s="187" t="s">
        <v>1322</v>
      </c>
      <c r="C247" s="8" t="s">
        <v>1991</v>
      </c>
      <c r="D247" s="156">
        <v>3</v>
      </c>
      <c r="E247" s="156">
        <v>50</v>
      </c>
      <c r="F247" s="102">
        <v>56</v>
      </c>
      <c r="G247" s="102">
        <f t="shared" si="30"/>
        <v>56</v>
      </c>
      <c r="H247" s="194">
        <f t="shared" si="31"/>
        <v>7.7562326869806089E-2</v>
      </c>
      <c r="I247" s="257"/>
      <c r="J247" s="44" t="s">
        <v>1989</v>
      </c>
      <c r="K247" s="44" t="s">
        <v>1990</v>
      </c>
      <c r="L247" s="198">
        <f t="shared" si="32"/>
        <v>117</v>
      </c>
      <c r="M247" t="s">
        <v>2881</v>
      </c>
    </row>
    <row r="248" spans="1:17">
      <c r="A248" s="255"/>
      <c r="B248" s="188" t="s">
        <v>1310</v>
      </c>
      <c r="C248" s="67" t="s">
        <v>1988</v>
      </c>
      <c r="D248" s="155"/>
      <c r="E248" s="155">
        <v>6</v>
      </c>
      <c r="F248" s="102">
        <v>6</v>
      </c>
      <c r="G248" s="148">
        <f t="shared" si="30"/>
        <v>6</v>
      </c>
      <c r="H248" s="196">
        <f t="shared" si="31"/>
        <v>8.3102493074792248E-3</v>
      </c>
      <c r="I248" s="253"/>
      <c r="J248" s="84" t="s">
        <v>1986</v>
      </c>
      <c r="K248" s="44" t="s">
        <v>1987</v>
      </c>
      <c r="L248" s="198">
        <f t="shared" si="32"/>
        <v>120</v>
      </c>
      <c r="M248" t="s">
        <v>2882</v>
      </c>
    </row>
    <row r="249" spans="1:17">
      <c r="A249" s="179"/>
      <c r="B249" s="178" t="s">
        <v>1985</v>
      </c>
      <c r="C249" s="176" t="s">
        <v>1984</v>
      </c>
      <c r="D249" s="182">
        <f>SUM(D241:D248)</f>
        <v>97</v>
      </c>
      <c r="E249" s="182">
        <f>SUM(E241:E248)</f>
        <v>528</v>
      </c>
      <c r="F249" s="183">
        <v>722</v>
      </c>
      <c r="G249" s="183">
        <f>SUM(G241:G248)</f>
        <v>722</v>
      </c>
      <c r="H249" s="195">
        <f t="shared" si="31"/>
        <v>1</v>
      </c>
      <c r="I249" s="181"/>
      <c r="J249" s="181"/>
      <c r="K249" s="184"/>
      <c r="L249" s="184"/>
      <c r="M249" s="181"/>
    </row>
    <row r="250" spans="1:17">
      <c r="A250" s="44"/>
      <c r="B250" s="154"/>
      <c r="C250" s="172"/>
      <c r="D250" s="153"/>
      <c r="E250" s="153"/>
      <c r="F250" s="152"/>
      <c r="G250" s="152"/>
      <c r="H250" s="194"/>
      <c r="I250" s="44"/>
      <c r="J250" s="44"/>
      <c r="K250" s="172"/>
      <c r="L250" s="172"/>
      <c r="M250" s="44"/>
    </row>
    <row r="251" spans="1:17" s="13" customFormat="1">
      <c r="A251" s="190"/>
      <c r="B251" s="176" t="s">
        <v>1364</v>
      </c>
      <c r="C251" s="176" t="s">
        <v>1983</v>
      </c>
      <c r="D251" s="176" t="s">
        <v>1363</v>
      </c>
      <c r="E251" s="176" t="s">
        <v>1362</v>
      </c>
      <c r="F251" s="247" t="s">
        <v>1361</v>
      </c>
      <c r="G251" s="247"/>
      <c r="H251" s="192" t="s">
        <v>1360</v>
      </c>
      <c r="I251" s="176" t="s">
        <v>1365</v>
      </c>
      <c r="J251" s="176" t="s">
        <v>1358</v>
      </c>
      <c r="K251" s="177" t="s">
        <v>1359</v>
      </c>
      <c r="L251" s="177"/>
      <c r="M251" s="177"/>
      <c r="N251"/>
      <c r="O251"/>
      <c r="P251"/>
      <c r="Q251"/>
    </row>
    <row r="252" spans="1:17">
      <c r="A252" s="255" t="s">
        <v>1241</v>
      </c>
      <c r="B252" s="189" t="s">
        <v>1329</v>
      </c>
      <c r="C252" s="8" t="s">
        <v>1982</v>
      </c>
      <c r="D252" s="153">
        <v>2</v>
      </c>
      <c r="E252" s="153">
        <v>37</v>
      </c>
      <c r="F252" s="102">
        <v>41</v>
      </c>
      <c r="G252" s="149">
        <f t="shared" ref="G252:G285" si="33">(2*D252)+E252</f>
        <v>41</v>
      </c>
      <c r="H252" s="194">
        <f t="shared" ref="H252:H286" si="34">G252/G$286</f>
        <v>5.6786703601108032E-2</v>
      </c>
      <c r="I252" s="251" t="s">
        <v>1983</v>
      </c>
      <c r="J252" s="44" t="s">
        <v>1980</v>
      </c>
      <c r="K252" s="44" t="s">
        <v>1981</v>
      </c>
      <c r="L252" s="198">
        <f t="shared" ref="L252:L285" si="35">LEN(M252)</f>
        <v>177</v>
      </c>
      <c r="M252" t="s">
        <v>2883</v>
      </c>
    </row>
    <row r="253" spans="1:17">
      <c r="A253" s="255"/>
      <c r="B253" s="248" t="s">
        <v>1322</v>
      </c>
      <c r="C253" s="8" t="s">
        <v>1979</v>
      </c>
      <c r="D253" s="153"/>
      <c r="E253" s="153">
        <v>3</v>
      </c>
      <c r="F253" s="102">
        <v>3</v>
      </c>
      <c r="G253" s="149">
        <f t="shared" si="33"/>
        <v>3</v>
      </c>
      <c r="H253" s="194">
        <f t="shared" si="34"/>
        <v>4.1551246537396124E-3</v>
      </c>
      <c r="I253" s="252"/>
      <c r="J253" s="44" t="s">
        <v>1977</v>
      </c>
      <c r="K253" s="44" t="s">
        <v>1978</v>
      </c>
      <c r="L253" s="198">
        <f t="shared" si="35"/>
        <v>181</v>
      </c>
      <c r="M253" t="s">
        <v>2885</v>
      </c>
    </row>
    <row r="254" spans="1:17">
      <c r="A254" s="255"/>
      <c r="B254" s="248"/>
      <c r="C254" s="8" t="s">
        <v>1976</v>
      </c>
      <c r="D254" s="153">
        <v>10</v>
      </c>
      <c r="E254" s="153">
        <v>104</v>
      </c>
      <c r="F254" s="102">
        <v>124</v>
      </c>
      <c r="G254" s="149">
        <f t="shared" si="33"/>
        <v>124</v>
      </c>
      <c r="H254" s="194">
        <f t="shared" si="34"/>
        <v>0.17174515235457063</v>
      </c>
      <c r="I254" s="252"/>
      <c r="J254" s="44" t="s">
        <v>1974</v>
      </c>
      <c r="K254" s="44" t="s">
        <v>1975</v>
      </c>
      <c r="L254" s="198">
        <f t="shared" si="35"/>
        <v>181</v>
      </c>
      <c r="M254" t="s">
        <v>2884</v>
      </c>
    </row>
    <row r="255" spans="1:17">
      <c r="A255" s="255"/>
      <c r="B255" s="248" t="s">
        <v>1310</v>
      </c>
      <c r="C255" s="8" t="s">
        <v>1973</v>
      </c>
      <c r="D255" s="153"/>
      <c r="E255" s="153">
        <v>18</v>
      </c>
      <c r="F255" s="102">
        <v>18</v>
      </c>
      <c r="G255" s="149">
        <f t="shared" si="33"/>
        <v>18</v>
      </c>
      <c r="H255" s="194">
        <f t="shared" si="34"/>
        <v>2.4930747922437674E-2</v>
      </c>
      <c r="I255" s="252"/>
      <c r="J255" s="44" t="s">
        <v>1971</v>
      </c>
      <c r="K255" s="44" t="s">
        <v>1972</v>
      </c>
      <c r="L255" s="198">
        <f t="shared" si="35"/>
        <v>185</v>
      </c>
      <c r="M255" t="s">
        <v>2886</v>
      </c>
    </row>
    <row r="256" spans="1:17">
      <c r="A256" s="255"/>
      <c r="B256" s="248"/>
      <c r="C256" s="8" t="s">
        <v>1970</v>
      </c>
      <c r="D256" s="153"/>
      <c r="E256" s="153">
        <v>4</v>
      </c>
      <c r="F256" s="102">
        <v>4</v>
      </c>
      <c r="G256" s="149">
        <f t="shared" si="33"/>
        <v>4</v>
      </c>
      <c r="H256" s="194">
        <f t="shared" si="34"/>
        <v>5.5401662049861496E-3</v>
      </c>
      <c r="I256" s="252"/>
      <c r="J256" s="44" t="s">
        <v>1968</v>
      </c>
      <c r="K256" s="44" t="s">
        <v>1969</v>
      </c>
      <c r="L256" s="198">
        <f t="shared" si="35"/>
        <v>185</v>
      </c>
      <c r="M256" t="s">
        <v>2888</v>
      </c>
    </row>
    <row r="257" spans="1:13">
      <c r="A257" s="255"/>
      <c r="B257" s="248"/>
      <c r="C257" s="8" t="s">
        <v>1967</v>
      </c>
      <c r="D257" s="153">
        <v>1</v>
      </c>
      <c r="E257" s="153">
        <v>30</v>
      </c>
      <c r="F257" s="102">
        <v>32</v>
      </c>
      <c r="G257" s="149">
        <f t="shared" si="33"/>
        <v>32</v>
      </c>
      <c r="H257" s="194">
        <f t="shared" si="34"/>
        <v>4.4321329639889197E-2</v>
      </c>
      <c r="I257" s="252"/>
      <c r="J257" s="44" t="s">
        <v>1965</v>
      </c>
      <c r="K257" s="44" t="s">
        <v>1966</v>
      </c>
      <c r="L257" s="198">
        <f t="shared" si="35"/>
        <v>185</v>
      </c>
      <c r="M257" t="s">
        <v>2887</v>
      </c>
    </row>
    <row r="258" spans="1:13">
      <c r="A258" s="255"/>
      <c r="B258" s="248" t="s">
        <v>1298</v>
      </c>
      <c r="C258" s="8" t="s">
        <v>1964</v>
      </c>
      <c r="D258" s="153"/>
      <c r="E258" s="153">
        <v>1</v>
      </c>
      <c r="F258" s="102">
        <v>1</v>
      </c>
      <c r="G258" s="149">
        <f t="shared" si="33"/>
        <v>1</v>
      </c>
      <c r="H258" s="194">
        <f t="shared" si="34"/>
        <v>1.3850415512465374E-3</v>
      </c>
      <c r="I258" s="252"/>
      <c r="J258" s="44" t="s">
        <v>1962</v>
      </c>
      <c r="K258" s="44" t="s">
        <v>1963</v>
      </c>
      <c r="L258" s="198">
        <f t="shared" si="35"/>
        <v>189</v>
      </c>
      <c r="M258" t="s">
        <v>2892</v>
      </c>
    </row>
    <row r="259" spans="1:13">
      <c r="A259" s="255"/>
      <c r="B259" s="248"/>
      <c r="C259" s="8" t="s">
        <v>1961</v>
      </c>
      <c r="D259" s="153">
        <v>7</v>
      </c>
      <c r="E259" s="153">
        <v>55</v>
      </c>
      <c r="F259" s="102">
        <v>69</v>
      </c>
      <c r="G259" s="149">
        <f t="shared" si="33"/>
        <v>69</v>
      </c>
      <c r="H259" s="194">
        <f t="shared" si="34"/>
        <v>9.5567867036011084E-2</v>
      </c>
      <c r="I259" s="252"/>
      <c r="J259" s="44" t="s">
        <v>1959</v>
      </c>
      <c r="K259" s="44" t="s">
        <v>1960</v>
      </c>
      <c r="L259" s="198">
        <f t="shared" si="35"/>
        <v>189</v>
      </c>
      <c r="M259" t="s">
        <v>2889</v>
      </c>
    </row>
    <row r="260" spans="1:13">
      <c r="A260" s="255"/>
      <c r="B260" s="248"/>
      <c r="C260" s="8" t="s">
        <v>1958</v>
      </c>
      <c r="D260" s="153"/>
      <c r="E260" s="153">
        <v>1</v>
      </c>
      <c r="F260" s="102">
        <v>1</v>
      </c>
      <c r="G260" s="149">
        <f t="shared" si="33"/>
        <v>1</v>
      </c>
      <c r="H260" s="194">
        <f t="shared" si="34"/>
        <v>1.3850415512465374E-3</v>
      </c>
      <c r="I260" s="252"/>
      <c r="J260" s="44" t="s">
        <v>1278</v>
      </c>
      <c r="K260" s="174" t="s">
        <v>1957</v>
      </c>
      <c r="L260" s="198">
        <f t="shared" si="35"/>
        <v>189</v>
      </c>
      <c r="M260" t="s">
        <v>2893</v>
      </c>
    </row>
    <row r="261" spans="1:13">
      <c r="A261" s="255"/>
      <c r="B261" s="248"/>
      <c r="C261" s="8" t="s">
        <v>1956</v>
      </c>
      <c r="D261" s="153"/>
      <c r="E261" s="153">
        <v>9</v>
      </c>
      <c r="F261" s="102">
        <v>9</v>
      </c>
      <c r="G261" s="149">
        <f t="shared" si="33"/>
        <v>9</v>
      </c>
      <c r="H261" s="194">
        <f t="shared" si="34"/>
        <v>1.2465373961218837E-2</v>
      </c>
      <c r="I261" s="252"/>
      <c r="J261" s="44" t="s">
        <v>1954</v>
      </c>
      <c r="K261" s="44" t="s">
        <v>1955</v>
      </c>
      <c r="L261" s="198">
        <f t="shared" si="35"/>
        <v>189</v>
      </c>
      <c r="M261" t="s">
        <v>2890</v>
      </c>
    </row>
    <row r="262" spans="1:13">
      <c r="A262" s="255"/>
      <c r="B262" s="248"/>
      <c r="C262" s="8" t="s">
        <v>1953</v>
      </c>
      <c r="D262" s="153"/>
      <c r="E262" s="153">
        <v>6</v>
      </c>
      <c r="F262" s="102">
        <v>6</v>
      </c>
      <c r="G262" s="149">
        <f t="shared" si="33"/>
        <v>6</v>
      </c>
      <c r="H262" s="194">
        <f t="shared" si="34"/>
        <v>8.3102493074792248E-3</v>
      </c>
      <c r="I262" s="252"/>
      <c r="J262" s="44" t="s">
        <v>1951</v>
      </c>
      <c r="K262" s="44" t="s">
        <v>1952</v>
      </c>
      <c r="L262" s="198">
        <f t="shared" si="35"/>
        <v>189</v>
      </c>
      <c r="M262" t="s">
        <v>2891</v>
      </c>
    </row>
    <row r="263" spans="1:13">
      <c r="A263" s="255"/>
      <c r="B263" s="248" t="s">
        <v>1288</v>
      </c>
      <c r="C263" s="8" t="s">
        <v>1950</v>
      </c>
      <c r="D263" s="153"/>
      <c r="E263" s="153">
        <v>6</v>
      </c>
      <c r="F263" s="102">
        <v>6</v>
      </c>
      <c r="G263" s="149">
        <f t="shared" si="33"/>
        <v>6</v>
      </c>
      <c r="H263" s="194">
        <f t="shared" si="34"/>
        <v>8.3102493074792248E-3</v>
      </c>
      <c r="I263" s="252"/>
      <c r="J263" s="44" t="s">
        <v>1948</v>
      </c>
      <c r="K263" s="44" t="s">
        <v>1949</v>
      </c>
      <c r="L263" s="198">
        <f t="shared" si="35"/>
        <v>193</v>
      </c>
      <c r="M263" t="s">
        <v>2895</v>
      </c>
    </row>
    <row r="264" spans="1:13">
      <c r="A264" s="255"/>
      <c r="B264" s="248"/>
      <c r="C264" s="8" t="s">
        <v>1947</v>
      </c>
      <c r="D264" s="153">
        <v>6</v>
      </c>
      <c r="E264" s="153">
        <v>67</v>
      </c>
      <c r="F264" s="102">
        <v>79</v>
      </c>
      <c r="G264" s="149">
        <f t="shared" si="33"/>
        <v>79</v>
      </c>
      <c r="H264" s="194">
        <f t="shared" si="34"/>
        <v>0.10941828254847645</v>
      </c>
      <c r="I264" s="252"/>
      <c r="J264" s="44" t="s">
        <v>1945</v>
      </c>
      <c r="K264" s="44" t="s">
        <v>1946</v>
      </c>
      <c r="L264" s="198">
        <f t="shared" si="35"/>
        <v>193</v>
      </c>
      <c r="M264" t="s">
        <v>2894</v>
      </c>
    </row>
    <row r="265" spans="1:13">
      <c r="A265" s="255"/>
      <c r="B265" s="248"/>
      <c r="C265" s="8" t="s">
        <v>1944</v>
      </c>
      <c r="D265" s="153"/>
      <c r="E265" s="153">
        <v>6</v>
      </c>
      <c r="F265" s="102">
        <v>6</v>
      </c>
      <c r="G265" s="149">
        <f t="shared" si="33"/>
        <v>6</v>
      </c>
      <c r="H265" s="194">
        <f t="shared" si="34"/>
        <v>8.3102493074792248E-3</v>
      </c>
      <c r="I265" s="252"/>
      <c r="J265" s="44" t="s">
        <v>1942</v>
      </c>
      <c r="K265" s="44" t="s">
        <v>1943</v>
      </c>
      <c r="L265" s="198">
        <f t="shared" si="35"/>
        <v>193</v>
      </c>
      <c r="M265" t="s">
        <v>2896</v>
      </c>
    </row>
    <row r="266" spans="1:13">
      <c r="A266" s="255"/>
      <c r="B266" s="248"/>
      <c r="C266" s="8" t="s">
        <v>1941</v>
      </c>
      <c r="D266" s="153"/>
      <c r="E266" s="153">
        <v>18</v>
      </c>
      <c r="F266" s="102">
        <v>18</v>
      </c>
      <c r="G266" s="149">
        <f t="shared" si="33"/>
        <v>18</v>
      </c>
      <c r="H266" s="194">
        <f t="shared" si="34"/>
        <v>2.4930747922437674E-2</v>
      </c>
      <c r="I266" s="252"/>
      <c r="J266" s="44" t="s">
        <v>1939</v>
      </c>
      <c r="K266" s="44" t="s">
        <v>1940</v>
      </c>
      <c r="L266" s="198">
        <f t="shared" si="35"/>
        <v>193</v>
      </c>
      <c r="M266" t="s">
        <v>2897</v>
      </c>
    </row>
    <row r="267" spans="1:13">
      <c r="A267" s="255"/>
      <c r="B267" s="248" t="s">
        <v>1430</v>
      </c>
      <c r="C267" s="8" t="s">
        <v>1938</v>
      </c>
      <c r="D267" s="153"/>
      <c r="E267" s="153">
        <v>13</v>
      </c>
      <c r="F267" s="102">
        <v>13</v>
      </c>
      <c r="G267" s="149">
        <f t="shared" si="33"/>
        <v>13</v>
      </c>
      <c r="H267" s="194">
        <f t="shared" si="34"/>
        <v>1.8005540166204988E-2</v>
      </c>
      <c r="I267" s="252"/>
      <c r="J267" s="44" t="s">
        <v>1936</v>
      </c>
      <c r="K267" s="44" t="s">
        <v>1937</v>
      </c>
      <c r="L267" s="198">
        <f t="shared" si="35"/>
        <v>197</v>
      </c>
      <c r="M267" t="s">
        <v>2898</v>
      </c>
    </row>
    <row r="268" spans="1:13">
      <c r="A268" s="255"/>
      <c r="B268" s="248"/>
      <c r="C268" s="8" t="s">
        <v>1935</v>
      </c>
      <c r="D268" s="153"/>
      <c r="E268" s="153">
        <v>1</v>
      </c>
      <c r="F268" s="102">
        <v>1</v>
      </c>
      <c r="G268" s="149">
        <f t="shared" si="33"/>
        <v>1</v>
      </c>
      <c r="H268" s="194">
        <f t="shared" si="34"/>
        <v>1.3850415512465374E-3</v>
      </c>
      <c r="I268" s="252"/>
      <c r="J268" s="44" t="s">
        <v>1933</v>
      </c>
      <c r="K268" s="44" t="s">
        <v>1934</v>
      </c>
      <c r="L268" s="198">
        <f t="shared" si="35"/>
        <v>197</v>
      </c>
      <c r="M268" t="s">
        <v>2899</v>
      </c>
    </row>
    <row r="269" spans="1:13">
      <c r="A269" s="255"/>
      <c r="B269" s="248"/>
      <c r="C269" s="8" t="s">
        <v>1932</v>
      </c>
      <c r="D269" s="153"/>
      <c r="E269" s="153">
        <v>7</v>
      </c>
      <c r="F269" s="102">
        <v>7</v>
      </c>
      <c r="G269" s="149">
        <f t="shared" si="33"/>
        <v>7</v>
      </c>
      <c r="H269" s="194">
        <f t="shared" si="34"/>
        <v>9.6952908587257611E-3</v>
      </c>
      <c r="I269" s="252"/>
      <c r="J269" s="44" t="s">
        <v>1930</v>
      </c>
      <c r="K269" s="44" t="s">
        <v>1931</v>
      </c>
      <c r="L269" s="198">
        <f t="shared" si="35"/>
        <v>197</v>
      </c>
      <c r="M269" t="s">
        <v>2900</v>
      </c>
    </row>
    <row r="270" spans="1:13">
      <c r="A270" s="255"/>
      <c r="B270" s="248"/>
      <c r="C270" s="8" t="s">
        <v>1929</v>
      </c>
      <c r="D270" s="153"/>
      <c r="E270" s="153">
        <v>1</v>
      </c>
      <c r="F270" s="102">
        <v>1</v>
      </c>
      <c r="G270" s="149">
        <f t="shared" si="33"/>
        <v>1</v>
      </c>
      <c r="H270" s="194">
        <f t="shared" si="34"/>
        <v>1.3850415512465374E-3</v>
      </c>
      <c r="I270" s="252"/>
      <c r="J270" s="44" t="s">
        <v>1927</v>
      </c>
      <c r="K270" s="44" t="s">
        <v>1928</v>
      </c>
      <c r="L270" s="198">
        <f t="shared" si="35"/>
        <v>197</v>
      </c>
      <c r="M270" t="s">
        <v>2901</v>
      </c>
    </row>
    <row r="271" spans="1:13">
      <c r="A271" s="255"/>
      <c r="B271" s="248" t="s">
        <v>1426</v>
      </c>
      <c r="C271" s="8" t="s">
        <v>1926</v>
      </c>
      <c r="D271" s="153"/>
      <c r="E271" s="153">
        <v>1</v>
      </c>
      <c r="F271" s="102">
        <v>1</v>
      </c>
      <c r="G271" s="149">
        <f t="shared" si="33"/>
        <v>1</v>
      </c>
      <c r="H271" s="194">
        <f t="shared" si="34"/>
        <v>1.3850415512465374E-3</v>
      </c>
      <c r="I271" s="252"/>
      <c r="J271" s="44" t="s">
        <v>1924</v>
      </c>
      <c r="K271" s="44" t="s">
        <v>1925</v>
      </c>
      <c r="L271" s="198">
        <f t="shared" si="35"/>
        <v>201</v>
      </c>
      <c r="M271" t="s">
        <v>2904</v>
      </c>
    </row>
    <row r="272" spans="1:13">
      <c r="A272" s="255"/>
      <c r="B272" s="248"/>
      <c r="C272" s="8" t="s">
        <v>1923</v>
      </c>
      <c r="D272" s="153"/>
      <c r="E272" s="153">
        <v>24</v>
      </c>
      <c r="F272" s="102">
        <v>24</v>
      </c>
      <c r="G272" s="149">
        <f t="shared" si="33"/>
        <v>24</v>
      </c>
      <c r="H272" s="194">
        <f t="shared" si="34"/>
        <v>3.3240997229916899E-2</v>
      </c>
      <c r="I272" s="252"/>
      <c r="J272" s="44" t="s">
        <v>1921</v>
      </c>
      <c r="K272" s="44" t="s">
        <v>1922</v>
      </c>
      <c r="L272" s="198">
        <f t="shared" si="35"/>
        <v>201</v>
      </c>
      <c r="M272" t="s">
        <v>2902</v>
      </c>
    </row>
    <row r="273" spans="1:17">
      <c r="A273" s="255"/>
      <c r="B273" s="248"/>
      <c r="C273" s="8" t="s">
        <v>1920</v>
      </c>
      <c r="D273" s="153"/>
      <c r="E273" s="153">
        <v>2</v>
      </c>
      <c r="F273" s="102">
        <v>2</v>
      </c>
      <c r="G273" s="149">
        <f t="shared" si="33"/>
        <v>2</v>
      </c>
      <c r="H273" s="194">
        <f t="shared" si="34"/>
        <v>2.7700831024930748E-3</v>
      </c>
      <c r="I273" s="252"/>
      <c r="J273" s="44" t="s">
        <v>1918</v>
      </c>
      <c r="K273" s="44" t="s">
        <v>1919</v>
      </c>
      <c r="L273" s="198">
        <f t="shared" si="35"/>
        <v>201</v>
      </c>
      <c r="M273" t="s">
        <v>2903</v>
      </c>
    </row>
    <row r="274" spans="1:17">
      <c r="A274" s="255"/>
      <c r="B274" s="248" t="s">
        <v>1566</v>
      </c>
      <c r="C274" s="8" t="s">
        <v>1917</v>
      </c>
      <c r="D274" s="153"/>
      <c r="E274" s="153">
        <v>1</v>
      </c>
      <c r="F274" s="102">
        <v>1</v>
      </c>
      <c r="G274" s="149">
        <f t="shared" si="33"/>
        <v>1</v>
      </c>
      <c r="H274" s="194">
        <f t="shared" si="34"/>
        <v>1.3850415512465374E-3</v>
      </c>
      <c r="I274" s="252"/>
      <c r="J274" s="44" t="s">
        <v>1915</v>
      </c>
      <c r="K274" s="44" t="s">
        <v>1916</v>
      </c>
      <c r="L274" s="198">
        <f t="shared" si="35"/>
        <v>205</v>
      </c>
      <c r="M274" t="s">
        <v>2906</v>
      </c>
    </row>
    <row r="275" spans="1:17">
      <c r="A275" s="255"/>
      <c r="B275" s="248"/>
      <c r="C275" s="8" t="s">
        <v>1914</v>
      </c>
      <c r="D275" s="153">
        <v>5</v>
      </c>
      <c r="E275" s="153">
        <v>55</v>
      </c>
      <c r="F275" s="102">
        <v>65</v>
      </c>
      <c r="G275" s="149">
        <f t="shared" si="33"/>
        <v>65</v>
      </c>
      <c r="H275" s="194">
        <f t="shared" si="34"/>
        <v>9.0027700831024932E-2</v>
      </c>
      <c r="I275" s="252"/>
      <c r="J275" s="44" t="s">
        <v>1912</v>
      </c>
      <c r="K275" s="44" t="s">
        <v>1913</v>
      </c>
      <c r="L275" s="198">
        <f t="shared" si="35"/>
        <v>205</v>
      </c>
      <c r="M275" t="s">
        <v>2905</v>
      </c>
    </row>
    <row r="276" spans="1:17">
      <c r="A276" s="255"/>
      <c r="B276" s="248"/>
      <c r="C276" s="8" t="s">
        <v>1911</v>
      </c>
      <c r="D276" s="153"/>
      <c r="E276" s="153">
        <v>4</v>
      </c>
      <c r="F276" s="102">
        <v>4</v>
      </c>
      <c r="G276" s="149">
        <f t="shared" si="33"/>
        <v>4</v>
      </c>
      <c r="H276" s="194">
        <f t="shared" si="34"/>
        <v>5.5401662049861496E-3</v>
      </c>
      <c r="I276" s="252"/>
      <c r="J276" s="44" t="s">
        <v>1909</v>
      </c>
      <c r="K276" s="44" t="s">
        <v>1910</v>
      </c>
      <c r="L276" s="198">
        <f t="shared" si="35"/>
        <v>205</v>
      </c>
      <c r="M276" t="s">
        <v>2907</v>
      </c>
    </row>
    <row r="277" spans="1:17">
      <c r="A277" s="255"/>
      <c r="B277" s="248" t="s">
        <v>1281</v>
      </c>
      <c r="C277" s="8" t="s">
        <v>1908</v>
      </c>
      <c r="D277" s="153"/>
      <c r="E277" s="153">
        <v>3</v>
      </c>
      <c r="F277" s="102">
        <v>3</v>
      </c>
      <c r="G277" s="149">
        <f t="shared" si="33"/>
        <v>3</v>
      </c>
      <c r="H277" s="194">
        <f t="shared" si="34"/>
        <v>4.1551246537396124E-3</v>
      </c>
      <c r="I277" s="252"/>
      <c r="J277" s="44" t="s">
        <v>1906</v>
      </c>
      <c r="K277" s="44" t="s">
        <v>1907</v>
      </c>
      <c r="L277" s="198">
        <f t="shared" si="35"/>
        <v>209</v>
      </c>
      <c r="M277" t="s">
        <v>2910</v>
      </c>
    </row>
    <row r="278" spans="1:17">
      <c r="A278" s="255"/>
      <c r="B278" s="248"/>
      <c r="C278" s="8" t="s">
        <v>1905</v>
      </c>
      <c r="D278" s="153">
        <v>6</v>
      </c>
      <c r="E278" s="153">
        <v>75</v>
      </c>
      <c r="F278" s="102">
        <v>87</v>
      </c>
      <c r="G278" s="149">
        <f t="shared" si="33"/>
        <v>87</v>
      </c>
      <c r="H278" s="194">
        <f t="shared" si="34"/>
        <v>0.12049861495844875</v>
      </c>
      <c r="I278" s="252"/>
      <c r="J278" s="44" t="s">
        <v>1903</v>
      </c>
      <c r="K278" s="44" t="s">
        <v>1904</v>
      </c>
      <c r="L278" s="198">
        <f t="shared" si="35"/>
        <v>209</v>
      </c>
      <c r="M278" t="s">
        <v>2909</v>
      </c>
    </row>
    <row r="279" spans="1:17">
      <c r="A279" s="255"/>
      <c r="B279" s="248"/>
      <c r="C279" s="8" t="s">
        <v>1902</v>
      </c>
      <c r="D279" s="153"/>
      <c r="E279" s="153">
        <v>3</v>
      </c>
      <c r="F279" s="102">
        <v>3</v>
      </c>
      <c r="G279" s="149">
        <f t="shared" si="33"/>
        <v>3</v>
      </c>
      <c r="H279" s="194">
        <f t="shared" si="34"/>
        <v>4.1551246537396124E-3</v>
      </c>
      <c r="I279" s="252"/>
      <c r="J279" s="44" t="s">
        <v>1900</v>
      </c>
      <c r="K279" s="44" t="s">
        <v>1901</v>
      </c>
      <c r="L279" s="198">
        <f t="shared" si="35"/>
        <v>209</v>
      </c>
      <c r="M279" t="s">
        <v>2908</v>
      </c>
    </row>
    <row r="280" spans="1:17">
      <c r="A280" s="255"/>
      <c r="B280" s="248" t="s">
        <v>1555</v>
      </c>
      <c r="C280" s="8" t="s">
        <v>1899</v>
      </c>
      <c r="D280" s="153"/>
      <c r="E280" s="153">
        <v>4</v>
      </c>
      <c r="F280" s="102">
        <v>4</v>
      </c>
      <c r="G280" s="149">
        <f t="shared" si="33"/>
        <v>4</v>
      </c>
      <c r="H280" s="194">
        <f t="shared" si="34"/>
        <v>5.5401662049861496E-3</v>
      </c>
      <c r="I280" s="252"/>
      <c r="J280" s="44" t="s">
        <v>1897</v>
      </c>
      <c r="K280" s="44" t="s">
        <v>1898</v>
      </c>
      <c r="L280" s="198">
        <f t="shared" si="35"/>
        <v>213</v>
      </c>
      <c r="M280" t="s">
        <v>2912</v>
      </c>
    </row>
    <row r="281" spans="1:17">
      <c r="A281" s="255"/>
      <c r="B281" s="248"/>
      <c r="C281" s="8" t="s">
        <v>1896</v>
      </c>
      <c r="D281" s="153">
        <v>4</v>
      </c>
      <c r="E281" s="153">
        <v>63</v>
      </c>
      <c r="F281" s="102">
        <v>71</v>
      </c>
      <c r="G281" s="149">
        <f t="shared" si="33"/>
        <v>71</v>
      </c>
      <c r="H281" s="194">
        <f t="shared" si="34"/>
        <v>9.833795013850416E-2</v>
      </c>
      <c r="I281" s="252"/>
      <c r="J281" s="44" t="s">
        <v>1894</v>
      </c>
      <c r="K281" s="44" t="s">
        <v>1895</v>
      </c>
      <c r="L281" s="198">
        <f t="shared" si="35"/>
        <v>213</v>
      </c>
      <c r="M281" t="s">
        <v>2911</v>
      </c>
    </row>
    <row r="282" spans="1:17">
      <c r="A282" s="255"/>
      <c r="B282" s="248"/>
      <c r="C282" s="8" t="s">
        <v>1893</v>
      </c>
      <c r="D282" s="153"/>
      <c r="E282" s="153">
        <v>2</v>
      </c>
      <c r="F282" s="102">
        <v>2</v>
      </c>
      <c r="G282" s="149">
        <f t="shared" si="33"/>
        <v>2</v>
      </c>
      <c r="H282" s="194">
        <f t="shared" si="34"/>
        <v>2.7700831024930748E-3</v>
      </c>
      <c r="I282" s="252"/>
      <c r="J282" s="44" t="s">
        <v>1891</v>
      </c>
      <c r="K282" s="44" t="s">
        <v>1892</v>
      </c>
      <c r="L282" s="198">
        <f t="shared" si="35"/>
        <v>213</v>
      </c>
      <c r="M282" t="s">
        <v>2913</v>
      </c>
    </row>
    <row r="283" spans="1:17">
      <c r="A283" s="255"/>
      <c r="B283" s="248" t="s">
        <v>1548</v>
      </c>
      <c r="C283" s="8" t="s">
        <v>1890</v>
      </c>
      <c r="D283" s="153"/>
      <c r="E283" s="153">
        <v>1</v>
      </c>
      <c r="F283" s="102">
        <v>1</v>
      </c>
      <c r="G283" s="149">
        <f t="shared" si="33"/>
        <v>1</v>
      </c>
      <c r="H283" s="194">
        <f t="shared" si="34"/>
        <v>1.3850415512465374E-3</v>
      </c>
      <c r="I283" s="252"/>
      <c r="J283" s="44" t="s">
        <v>1888</v>
      </c>
      <c r="K283" s="44" t="s">
        <v>1889</v>
      </c>
      <c r="L283" s="198">
        <f t="shared" si="35"/>
        <v>217</v>
      </c>
      <c r="M283" t="s">
        <v>2916</v>
      </c>
    </row>
    <row r="284" spans="1:17">
      <c r="A284" s="255"/>
      <c r="B284" s="248"/>
      <c r="C284" s="8" t="s">
        <v>1887</v>
      </c>
      <c r="D284" s="153"/>
      <c r="E284" s="153">
        <v>14</v>
      </c>
      <c r="F284" s="102">
        <v>14</v>
      </c>
      <c r="G284" s="149">
        <f t="shared" si="33"/>
        <v>14</v>
      </c>
      <c r="H284" s="194">
        <f t="shared" si="34"/>
        <v>1.9390581717451522E-2</v>
      </c>
      <c r="I284" s="252"/>
      <c r="J284" s="44" t="s">
        <v>1885</v>
      </c>
      <c r="K284" s="44" t="s">
        <v>1886</v>
      </c>
      <c r="L284" s="198">
        <f t="shared" si="35"/>
        <v>217</v>
      </c>
      <c r="M284" t="s">
        <v>2914</v>
      </c>
    </row>
    <row r="285" spans="1:17">
      <c r="A285" s="255"/>
      <c r="B285" s="249"/>
      <c r="C285" s="67" t="s">
        <v>1884</v>
      </c>
      <c r="D285" s="153"/>
      <c r="E285" s="153">
        <v>1</v>
      </c>
      <c r="F285" s="102">
        <v>1</v>
      </c>
      <c r="G285" s="149">
        <f t="shared" si="33"/>
        <v>1</v>
      </c>
      <c r="H285" s="196">
        <f t="shared" si="34"/>
        <v>1.3850415512465374E-3</v>
      </c>
      <c r="I285" s="253"/>
      <c r="J285" s="84" t="s">
        <v>1882</v>
      </c>
      <c r="K285" s="44" t="s">
        <v>1883</v>
      </c>
      <c r="L285" s="198">
        <f t="shared" si="35"/>
        <v>217</v>
      </c>
      <c r="M285" t="s">
        <v>2915</v>
      </c>
    </row>
    <row r="286" spans="1:17">
      <c r="A286" s="179"/>
      <c r="B286" s="178" t="s">
        <v>1881</v>
      </c>
      <c r="C286" s="176" t="s">
        <v>1880</v>
      </c>
      <c r="D286" s="182">
        <f>SUM(D252:D285)</f>
        <v>41</v>
      </c>
      <c r="E286" s="182">
        <f>SUM(E252:E285)</f>
        <v>640</v>
      </c>
      <c r="F286" s="183">
        <v>722</v>
      </c>
      <c r="G286" s="183">
        <f>SUM(G252:G285)</f>
        <v>722</v>
      </c>
      <c r="H286" s="195">
        <f t="shared" si="34"/>
        <v>1</v>
      </c>
      <c r="I286" s="181"/>
      <c r="J286" s="181"/>
      <c r="K286" s="184"/>
      <c r="L286" s="184"/>
      <c r="M286" s="181"/>
    </row>
    <row r="287" spans="1:17">
      <c r="A287" s="44"/>
      <c r="B287" s="170"/>
      <c r="C287" s="44"/>
      <c r="D287" s="44"/>
      <c r="E287" s="44"/>
      <c r="F287" s="44"/>
      <c r="G287" s="44"/>
      <c r="H287" s="191"/>
      <c r="I287" s="44"/>
      <c r="J287" s="44"/>
      <c r="K287" s="44"/>
      <c r="L287" s="44"/>
      <c r="M287" s="44"/>
    </row>
    <row r="288" spans="1:17" s="13" customFormat="1">
      <c r="A288" s="190"/>
      <c r="B288" s="176" t="s">
        <v>1364</v>
      </c>
      <c r="C288" s="176" t="s">
        <v>1879</v>
      </c>
      <c r="D288" s="176" t="s">
        <v>1363</v>
      </c>
      <c r="E288" s="176" t="s">
        <v>1362</v>
      </c>
      <c r="F288" s="247" t="s">
        <v>1361</v>
      </c>
      <c r="G288" s="247"/>
      <c r="H288" s="192" t="s">
        <v>1360</v>
      </c>
      <c r="I288" s="176" t="s">
        <v>1365</v>
      </c>
      <c r="J288" s="176" t="s">
        <v>1358</v>
      </c>
      <c r="K288" s="177" t="s">
        <v>1359</v>
      </c>
      <c r="L288" s="177"/>
      <c r="M288" s="177"/>
      <c r="N288"/>
      <c r="O288"/>
      <c r="P288"/>
      <c r="Q288"/>
    </row>
    <row r="289" spans="1:13">
      <c r="A289" s="255" t="s">
        <v>1243</v>
      </c>
      <c r="B289" s="189" t="s">
        <v>1383</v>
      </c>
      <c r="C289" s="8" t="s">
        <v>87</v>
      </c>
      <c r="D289" s="153"/>
      <c r="E289" s="153">
        <v>2</v>
      </c>
      <c r="F289" s="102">
        <v>2</v>
      </c>
      <c r="G289" s="149">
        <f t="shared" ref="G289:G305" si="36">(2*D289)+E289</f>
        <v>2</v>
      </c>
      <c r="H289" s="194">
        <f t="shared" ref="H289:H306" si="37">G289/G$306</f>
        <v>2.7700831024930748E-3</v>
      </c>
      <c r="I289" s="251" t="s">
        <v>1879</v>
      </c>
      <c r="J289" s="44" t="s">
        <v>1877</v>
      </c>
      <c r="K289" s="44" t="s">
        <v>1878</v>
      </c>
      <c r="L289" s="198">
        <f>LEN(M289)</f>
        <v>122</v>
      </c>
      <c r="M289" t="s">
        <v>2933</v>
      </c>
    </row>
    <row r="290" spans="1:13">
      <c r="A290" s="255"/>
      <c r="B290" s="248" t="s">
        <v>1379</v>
      </c>
      <c r="C290" s="8" t="s">
        <v>88</v>
      </c>
      <c r="D290" s="153">
        <v>1</v>
      </c>
      <c r="E290" s="153">
        <v>48</v>
      </c>
      <c r="F290" s="102">
        <v>50</v>
      </c>
      <c r="G290" s="149">
        <f t="shared" si="36"/>
        <v>50</v>
      </c>
      <c r="H290" s="194">
        <f t="shared" si="37"/>
        <v>6.9252077562326875E-2</v>
      </c>
      <c r="I290" s="252"/>
      <c r="J290" s="44" t="s">
        <v>1875</v>
      </c>
      <c r="K290" s="44" t="s">
        <v>1876</v>
      </c>
      <c r="L290" s="198">
        <f t="shared" ref="L290:L305" si="38">LEN(M290)</f>
        <v>126</v>
      </c>
      <c r="M290" t="s">
        <v>2918</v>
      </c>
    </row>
    <row r="291" spans="1:13">
      <c r="A291" s="255"/>
      <c r="B291" s="248"/>
      <c r="C291" s="8" t="s">
        <v>89</v>
      </c>
      <c r="D291" s="153">
        <v>9</v>
      </c>
      <c r="E291" s="153">
        <v>74</v>
      </c>
      <c r="F291" s="102">
        <v>92</v>
      </c>
      <c r="G291" s="149">
        <f t="shared" si="36"/>
        <v>92</v>
      </c>
      <c r="H291" s="194">
        <f t="shared" si="37"/>
        <v>0.12742382271468145</v>
      </c>
      <c r="I291" s="252"/>
      <c r="J291" s="44" t="s">
        <v>1873</v>
      </c>
      <c r="K291" s="44" t="s">
        <v>1874</v>
      </c>
      <c r="L291" s="198">
        <f t="shared" si="38"/>
        <v>126</v>
      </c>
      <c r="M291" t="s">
        <v>2917</v>
      </c>
    </row>
    <row r="292" spans="1:13">
      <c r="A292" s="255"/>
      <c r="B292" s="248" t="s">
        <v>1375</v>
      </c>
      <c r="C292" s="8" t="s">
        <v>90</v>
      </c>
      <c r="D292" s="153">
        <v>35</v>
      </c>
      <c r="E292" s="153">
        <v>158</v>
      </c>
      <c r="F292" s="102">
        <v>228</v>
      </c>
      <c r="G292" s="149">
        <f t="shared" si="36"/>
        <v>228</v>
      </c>
      <c r="H292" s="194">
        <f t="shared" si="37"/>
        <v>0.31578947368421051</v>
      </c>
      <c r="I292" s="252"/>
      <c r="J292" s="44" t="s">
        <v>1871</v>
      </c>
      <c r="K292" s="44" t="s">
        <v>1872</v>
      </c>
      <c r="L292" s="198">
        <f t="shared" si="38"/>
        <v>130</v>
      </c>
      <c r="M292" t="s">
        <v>2919</v>
      </c>
    </row>
    <row r="293" spans="1:13">
      <c r="A293" s="255"/>
      <c r="B293" s="248"/>
      <c r="C293" s="8" t="s">
        <v>1870</v>
      </c>
      <c r="D293" s="153">
        <v>1</v>
      </c>
      <c r="E293" s="153">
        <v>14</v>
      </c>
      <c r="F293" s="102">
        <v>16</v>
      </c>
      <c r="G293" s="149">
        <f t="shared" si="36"/>
        <v>16</v>
      </c>
      <c r="H293" s="194">
        <f t="shared" si="37"/>
        <v>2.2160664819944598E-2</v>
      </c>
      <c r="I293" s="252"/>
      <c r="J293" s="44" t="s">
        <v>1868</v>
      </c>
      <c r="K293" s="44" t="s">
        <v>1869</v>
      </c>
      <c r="L293" s="198">
        <f t="shared" si="38"/>
        <v>130</v>
      </c>
      <c r="M293" t="s">
        <v>2920</v>
      </c>
    </row>
    <row r="294" spans="1:13">
      <c r="A294" s="255"/>
      <c r="B294" s="248"/>
      <c r="C294" s="8" t="s">
        <v>1867</v>
      </c>
      <c r="D294" s="153"/>
      <c r="E294" s="153">
        <v>1</v>
      </c>
      <c r="F294" s="102">
        <v>1</v>
      </c>
      <c r="G294" s="149">
        <f t="shared" si="36"/>
        <v>1</v>
      </c>
      <c r="H294" s="194">
        <f t="shared" si="37"/>
        <v>1.3850415512465374E-3</v>
      </c>
      <c r="I294" s="252"/>
      <c r="J294" s="44" t="s">
        <v>1278</v>
      </c>
      <c r="K294" s="44" t="s">
        <v>1866</v>
      </c>
      <c r="L294" s="198">
        <f t="shared" si="38"/>
        <v>130</v>
      </c>
      <c r="M294" t="s">
        <v>2921</v>
      </c>
    </row>
    <row r="295" spans="1:13">
      <c r="A295" s="255"/>
      <c r="B295" s="248"/>
      <c r="C295" s="8" t="s">
        <v>1865</v>
      </c>
      <c r="D295" s="153"/>
      <c r="E295" s="153">
        <v>3</v>
      </c>
      <c r="F295" s="102">
        <v>3</v>
      </c>
      <c r="G295" s="149">
        <f t="shared" si="36"/>
        <v>3</v>
      </c>
      <c r="H295" s="194">
        <f t="shared" si="37"/>
        <v>4.1551246537396124E-3</v>
      </c>
      <c r="I295" s="252"/>
      <c r="J295" s="44" t="s">
        <v>1863</v>
      </c>
      <c r="K295" s="44" t="s">
        <v>1864</v>
      </c>
      <c r="L295" s="198">
        <f t="shared" si="38"/>
        <v>130</v>
      </c>
      <c r="M295" t="s">
        <v>2922</v>
      </c>
    </row>
    <row r="296" spans="1:13">
      <c r="A296" s="255"/>
      <c r="B296" s="248"/>
      <c r="C296" s="8" t="s">
        <v>1862</v>
      </c>
      <c r="D296" s="153"/>
      <c r="E296" s="153">
        <v>1</v>
      </c>
      <c r="F296" s="102">
        <v>1</v>
      </c>
      <c r="G296" s="149">
        <f t="shared" si="36"/>
        <v>1</v>
      </c>
      <c r="H296" s="194">
        <f t="shared" si="37"/>
        <v>1.3850415512465374E-3</v>
      </c>
      <c r="I296" s="252"/>
      <c r="J296" s="44" t="s">
        <v>1278</v>
      </c>
      <c r="K296" s="44" t="s">
        <v>1861</v>
      </c>
      <c r="L296" s="198">
        <f t="shared" si="38"/>
        <v>130</v>
      </c>
      <c r="M296" t="s">
        <v>2923</v>
      </c>
    </row>
    <row r="297" spans="1:13">
      <c r="A297" s="255"/>
      <c r="B297" s="189" t="s">
        <v>1860</v>
      </c>
      <c r="C297" s="8" t="s">
        <v>1859</v>
      </c>
      <c r="D297" s="153">
        <v>2</v>
      </c>
      <c r="E297" s="153">
        <v>26</v>
      </c>
      <c r="F297" s="102">
        <v>30</v>
      </c>
      <c r="G297" s="149">
        <f t="shared" si="36"/>
        <v>30</v>
      </c>
      <c r="H297" s="194">
        <f t="shared" si="37"/>
        <v>4.1551246537396121E-2</v>
      </c>
      <c r="I297" s="252"/>
      <c r="J297" s="44" t="s">
        <v>1857</v>
      </c>
      <c r="K297" s="44" t="s">
        <v>1858</v>
      </c>
      <c r="L297" s="198">
        <f t="shared" si="38"/>
        <v>133</v>
      </c>
      <c r="M297" t="s">
        <v>2924</v>
      </c>
    </row>
    <row r="298" spans="1:13">
      <c r="A298" s="255"/>
      <c r="B298" s="248" t="s">
        <v>1371</v>
      </c>
      <c r="C298" s="8" t="s">
        <v>1856</v>
      </c>
      <c r="D298" s="153"/>
      <c r="E298" s="153">
        <v>1</v>
      </c>
      <c r="F298" s="102">
        <v>1</v>
      </c>
      <c r="G298" s="149">
        <f t="shared" si="36"/>
        <v>1</v>
      </c>
      <c r="H298" s="194">
        <f t="shared" si="37"/>
        <v>1.3850415512465374E-3</v>
      </c>
      <c r="I298" s="252"/>
      <c r="J298" s="44" t="s">
        <v>1854</v>
      </c>
      <c r="K298" s="44" t="s">
        <v>1855</v>
      </c>
      <c r="L298" s="198">
        <f t="shared" si="38"/>
        <v>134</v>
      </c>
      <c r="M298" t="s">
        <v>2926</v>
      </c>
    </row>
    <row r="299" spans="1:13">
      <c r="A299" s="255"/>
      <c r="B299" s="248"/>
      <c r="C299" s="8" t="s">
        <v>91</v>
      </c>
      <c r="D299" s="153"/>
      <c r="E299" s="153">
        <v>17</v>
      </c>
      <c r="F299" s="102">
        <v>17</v>
      </c>
      <c r="G299" s="149">
        <f t="shared" si="36"/>
        <v>17</v>
      </c>
      <c r="H299" s="194">
        <f t="shared" si="37"/>
        <v>2.3545706371191136E-2</v>
      </c>
      <c r="I299" s="252"/>
      <c r="J299" s="44" t="s">
        <v>1852</v>
      </c>
      <c r="K299" s="44" t="s">
        <v>1853</v>
      </c>
      <c r="L299" s="198">
        <f t="shared" si="38"/>
        <v>134</v>
      </c>
      <c r="M299" t="s">
        <v>2925</v>
      </c>
    </row>
    <row r="300" spans="1:13">
      <c r="A300" s="255"/>
      <c r="B300" s="248"/>
      <c r="C300" s="8" t="s">
        <v>1851</v>
      </c>
      <c r="D300" s="153"/>
      <c r="E300" s="153">
        <v>1</v>
      </c>
      <c r="F300" s="102">
        <v>1</v>
      </c>
      <c r="G300" s="149">
        <f t="shared" si="36"/>
        <v>1</v>
      </c>
      <c r="H300" s="194">
        <f t="shared" si="37"/>
        <v>1.3850415512465374E-3</v>
      </c>
      <c r="I300" s="252"/>
      <c r="J300" s="44" t="s">
        <v>1849</v>
      </c>
      <c r="K300" s="44" t="s">
        <v>1850</v>
      </c>
      <c r="L300" s="198">
        <f t="shared" si="38"/>
        <v>134</v>
      </c>
      <c r="M300" t="s">
        <v>2927</v>
      </c>
    </row>
    <row r="301" spans="1:13">
      <c r="A301" s="255"/>
      <c r="B301" s="248" t="s">
        <v>1356</v>
      </c>
      <c r="C301" s="8" t="s">
        <v>1848</v>
      </c>
      <c r="D301" s="153"/>
      <c r="E301" s="153">
        <v>20</v>
      </c>
      <c r="F301" s="102">
        <v>20</v>
      </c>
      <c r="G301" s="149">
        <f t="shared" si="36"/>
        <v>20</v>
      </c>
      <c r="H301" s="194">
        <f t="shared" si="37"/>
        <v>2.7700831024930747E-2</v>
      </c>
      <c r="I301" s="252"/>
      <c r="J301" s="44" t="s">
        <v>1846</v>
      </c>
      <c r="K301" s="44" t="s">
        <v>1847</v>
      </c>
      <c r="L301" s="198">
        <f t="shared" si="38"/>
        <v>138</v>
      </c>
      <c r="M301" t="s">
        <v>2928</v>
      </c>
    </row>
    <row r="302" spans="1:13">
      <c r="A302" s="255"/>
      <c r="B302" s="248"/>
      <c r="C302" s="8" t="s">
        <v>92</v>
      </c>
      <c r="D302" s="153"/>
      <c r="E302" s="153">
        <v>1</v>
      </c>
      <c r="F302" s="102">
        <v>1</v>
      </c>
      <c r="G302" s="149">
        <f t="shared" si="36"/>
        <v>1</v>
      </c>
      <c r="H302" s="194">
        <f t="shared" si="37"/>
        <v>1.3850415512465374E-3</v>
      </c>
      <c r="I302" s="252"/>
      <c r="J302" s="44" t="s">
        <v>1844</v>
      </c>
      <c r="K302" s="44" t="s">
        <v>1845</v>
      </c>
      <c r="L302" s="198">
        <f t="shared" si="38"/>
        <v>138</v>
      </c>
      <c r="M302" t="s">
        <v>2929</v>
      </c>
    </row>
    <row r="303" spans="1:13">
      <c r="A303" s="255"/>
      <c r="B303" s="189" t="s">
        <v>1349</v>
      </c>
      <c r="C303" s="8" t="s">
        <v>1843</v>
      </c>
      <c r="D303" s="153">
        <v>37</v>
      </c>
      <c r="E303" s="153">
        <v>147</v>
      </c>
      <c r="F303" s="102">
        <v>221</v>
      </c>
      <c r="G303" s="149">
        <f t="shared" si="36"/>
        <v>221</v>
      </c>
      <c r="H303" s="194">
        <f t="shared" si="37"/>
        <v>0.30609418282548478</v>
      </c>
      <c r="I303" s="252"/>
      <c r="J303" s="44" t="s">
        <v>1841</v>
      </c>
      <c r="K303" s="44" t="s">
        <v>1842</v>
      </c>
      <c r="L303" s="198">
        <f t="shared" si="38"/>
        <v>142</v>
      </c>
      <c r="M303" t="s">
        <v>2930</v>
      </c>
    </row>
    <row r="304" spans="1:13">
      <c r="A304" s="255"/>
      <c r="B304" s="189" t="s">
        <v>1339</v>
      </c>
      <c r="C304" s="8" t="s">
        <v>1840</v>
      </c>
      <c r="D304" s="153">
        <v>1</v>
      </c>
      <c r="E304" s="153">
        <v>31</v>
      </c>
      <c r="F304" s="102">
        <v>33</v>
      </c>
      <c r="G304" s="149">
        <f t="shared" si="36"/>
        <v>33</v>
      </c>
      <c r="H304" s="194">
        <f t="shared" si="37"/>
        <v>4.5706371191135735E-2</v>
      </c>
      <c r="I304" s="252"/>
      <c r="J304" s="44" t="s">
        <v>1838</v>
      </c>
      <c r="K304" s="44" t="s">
        <v>1839</v>
      </c>
      <c r="L304" s="198">
        <f t="shared" si="38"/>
        <v>146</v>
      </c>
      <c r="M304" t="s">
        <v>2931</v>
      </c>
    </row>
    <row r="305" spans="1:17">
      <c r="A305" s="255"/>
      <c r="B305" s="189" t="s">
        <v>1329</v>
      </c>
      <c r="C305" s="67" t="s">
        <v>1837</v>
      </c>
      <c r="D305" s="153"/>
      <c r="E305" s="153">
        <v>5</v>
      </c>
      <c r="F305" s="102">
        <v>5</v>
      </c>
      <c r="G305" s="149">
        <f t="shared" si="36"/>
        <v>5</v>
      </c>
      <c r="H305" s="196">
        <f t="shared" si="37"/>
        <v>6.9252077562326868E-3</v>
      </c>
      <c r="I305" s="253"/>
      <c r="J305" s="84" t="s">
        <v>1835</v>
      </c>
      <c r="K305" s="44" t="s">
        <v>1836</v>
      </c>
      <c r="L305" s="198">
        <f t="shared" si="38"/>
        <v>150</v>
      </c>
      <c r="M305" t="s">
        <v>2932</v>
      </c>
    </row>
    <row r="306" spans="1:17">
      <c r="A306" s="179"/>
      <c r="B306" s="178" t="s">
        <v>1834</v>
      </c>
      <c r="C306" s="176" t="s">
        <v>1833</v>
      </c>
      <c r="D306" s="182">
        <f>SUM(D289:D305)</f>
        <v>86</v>
      </c>
      <c r="E306" s="182">
        <f>SUM(E289:E305)</f>
        <v>550</v>
      </c>
      <c r="F306" s="183">
        <v>722</v>
      </c>
      <c r="G306" s="183">
        <f>SUM(G289:G305)</f>
        <v>722</v>
      </c>
      <c r="H306" s="195">
        <f t="shared" si="37"/>
        <v>1</v>
      </c>
      <c r="I306" s="181"/>
      <c r="J306" s="181"/>
      <c r="K306" s="184"/>
      <c r="L306" s="184"/>
      <c r="M306" s="181"/>
    </row>
    <row r="307" spans="1:17">
      <c r="A307" s="44"/>
      <c r="B307" s="170"/>
      <c r="C307" s="44"/>
      <c r="D307" s="44"/>
      <c r="E307" s="44"/>
      <c r="F307" s="44"/>
      <c r="G307" s="44"/>
      <c r="H307" s="191"/>
      <c r="I307" s="44"/>
      <c r="J307" s="44"/>
      <c r="K307" s="44"/>
      <c r="L307" s="44"/>
      <c r="M307" s="44"/>
    </row>
    <row r="308" spans="1:17" s="13" customFormat="1">
      <c r="A308" s="190"/>
      <c r="B308" s="176" t="s">
        <v>1364</v>
      </c>
      <c r="C308" s="176" t="s">
        <v>1831</v>
      </c>
      <c r="D308" s="176" t="s">
        <v>1363</v>
      </c>
      <c r="E308" s="176" t="s">
        <v>1362</v>
      </c>
      <c r="F308" s="247" t="s">
        <v>1361</v>
      </c>
      <c r="G308" s="247"/>
      <c r="H308" s="192" t="s">
        <v>1360</v>
      </c>
      <c r="I308" s="176" t="s">
        <v>1365</v>
      </c>
      <c r="J308" s="176" t="s">
        <v>1358</v>
      </c>
      <c r="K308" s="177" t="s">
        <v>1359</v>
      </c>
      <c r="L308" s="177"/>
      <c r="M308" s="177"/>
      <c r="N308"/>
      <c r="O308"/>
      <c r="P308"/>
      <c r="Q308"/>
    </row>
    <row r="309" spans="1:17">
      <c r="A309" s="255" t="s">
        <v>1832</v>
      </c>
      <c r="B309" s="189" t="s">
        <v>1356</v>
      </c>
      <c r="C309" s="8" t="s">
        <v>1830</v>
      </c>
      <c r="D309" s="153"/>
      <c r="E309" s="153">
        <v>2</v>
      </c>
      <c r="F309" s="102">
        <v>2</v>
      </c>
      <c r="G309" s="149">
        <f t="shared" ref="G309:G330" si="39">(2*D309)+E309</f>
        <v>2</v>
      </c>
      <c r="H309" s="194">
        <f t="shared" ref="H309:H331" si="40">G309/G$331</f>
        <v>2.7700831024930748E-3</v>
      </c>
      <c r="I309" s="251" t="s">
        <v>1831</v>
      </c>
      <c r="J309" s="44" t="s">
        <v>1828</v>
      </c>
      <c r="K309" s="44" t="s">
        <v>1829</v>
      </c>
      <c r="L309" s="198">
        <f>LEN(M309)</f>
        <v>174</v>
      </c>
      <c r="M309" t="s">
        <v>2934</v>
      </c>
    </row>
    <row r="310" spans="1:17">
      <c r="A310" s="255"/>
      <c r="B310" s="248" t="s">
        <v>1349</v>
      </c>
      <c r="C310" s="8" t="s">
        <v>1635</v>
      </c>
      <c r="D310" s="153"/>
      <c r="E310" s="153">
        <v>1</v>
      </c>
      <c r="F310" s="102">
        <v>1</v>
      </c>
      <c r="G310" s="149">
        <f t="shared" si="39"/>
        <v>1</v>
      </c>
      <c r="H310" s="194">
        <f t="shared" si="40"/>
        <v>1.3850415512465374E-3</v>
      </c>
      <c r="I310" s="252"/>
      <c r="J310" s="44" t="s">
        <v>1826</v>
      </c>
      <c r="K310" s="44" t="s">
        <v>1827</v>
      </c>
      <c r="L310" s="198">
        <f t="shared" ref="L310:L330" si="41">LEN(M310)</f>
        <v>178</v>
      </c>
      <c r="M310" t="s">
        <v>2936</v>
      </c>
    </row>
    <row r="311" spans="1:17">
      <c r="A311" s="255"/>
      <c r="B311" s="248"/>
      <c r="C311" s="8" t="s">
        <v>1825</v>
      </c>
      <c r="D311" s="153">
        <v>3</v>
      </c>
      <c r="E311" s="153">
        <v>80</v>
      </c>
      <c r="F311" s="102">
        <v>86</v>
      </c>
      <c r="G311" s="149">
        <f t="shared" si="39"/>
        <v>86</v>
      </c>
      <c r="H311" s="194">
        <f t="shared" si="40"/>
        <v>0.11911357340720222</v>
      </c>
      <c r="I311" s="252"/>
      <c r="J311" s="44" t="s">
        <v>1823</v>
      </c>
      <c r="K311" s="44" t="s">
        <v>1824</v>
      </c>
      <c r="L311" s="198">
        <f t="shared" si="41"/>
        <v>178</v>
      </c>
      <c r="M311" t="s">
        <v>2935</v>
      </c>
    </row>
    <row r="312" spans="1:17">
      <c r="A312" s="255"/>
      <c r="B312" s="248" t="s">
        <v>1339</v>
      </c>
      <c r="C312" s="8" t="s">
        <v>1624</v>
      </c>
      <c r="D312" s="153">
        <v>1</v>
      </c>
      <c r="E312" s="153">
        <v>14</v>
      </c>
      <c r="F312" s="102">
        <v>16</v>
      </c>
      <c r="G312" s="149">
        <f t="shared" si="39"/>
        <v>16</v>
      </c>
      <c r="H312" s="194">
        <f t="shared" si="40"/>
        <v>2.2160664819944598E-2</v>
      </c>
      <c r="I312" s="252"/>
      <c r="J312" s="44" t="s">
        <v>1821</v>
      </c>
      <c r="K312" s="44" t="s">
        <v>1822</v>
      </c>
      <c r="L312" s="198">
        <f t="shared" si="41"/>
        <v>182</v>
      </c>
      <c r="M312" t="s">
        <v>2938</v>
      </c>
    </row>
    <row r="313" spans="1:17">
      <c r="A313" s="255"/>
      <c r="B313" s="248"/>
      <c r="C313" s="8" t="s">
        <v>1820</v>
      </c>
      <c r="D313" s="153">
        <v>30</v>
      </c>
      <c r="E313" s="153">
        <v>134</v>
      </c>
      <c r="F313" s="102">
        <v>194</v>
      </c>
      <c r="G313" s="149">
        <f t="shared" si="39"/>
        <v>194</v>
      </c>
      <c r="H313" s="194">
        <f t="shared" si="40"/>
        <v>0.26869806094182824</v>
      </c>
      <c r="I313" s="252"/>
      <c r="J313" s="44" t="s">
        <v>1818</v>
      </c>
      <c r="K313" s="44" t="s">
        <v>1819</v>
      </c>
      <c r="L313" s="198">
        <f t="shared" si="41"/>
        <v>182</v>
      </c>
      <c r="M313" t="s">
        <v>2937</v>
      </c>
    </row>
    <row r="314" spans="1:17">
      <c r="A314" s="255"/>
      <c r="B314" s="248"/>
      <c r="C314" s="8" t="s">
        <v>1817</v>
      </c>
      <c r="D314" s="153"/>
      <c r="E314" s="153">
        <v>4</v>
      </c>
      <c r="F314" s="102">
        <v>4</v>
      </c>
      <c r="G314" s="149">
        <f t="shared" si="39"/>
        <v>4</v>
      </c>
      <c r="H314" s="194">
        <f t="shared" si="40"/>
        <v>5.5401662049861496E-3</v>
      </c>
      <c r="I314" s="252"/>
      <c r="J314" s="44" t="s">
        <v>1815</v>
      </c>
      <c r="K314" s="44" t="s">
        <v>1816</v>
      </c>
      <c r="L314" s="198">
        <f t="shared" si="41"/>
        <v>182</v>
      </c>
      <c r="M314" t="s">
        <v>2939</v>
      </c>
    </row>
    <row r="315" spans="1:17">
      <c r="A315" s="255"/>
      <c r="B315" s="248" t="s">
        <v>1329</v>
      </c>
      <c r="C315" s="8" t="s">
        <v>1615</v>
      </c>
      <c r="D315" s="153"/>
      <c r="E315" s="153">
        <v>9</v>
      </c>
      <c r="F315" s="102">
        <v>9</v>
      </c>
      <c r="G315" s="149">
        <f t="shared" si="39"/>
        <v>9</v>
      </c>
      <c r="H315" s="194">
        <f t="shared" si="40"/>
        <v>1.2465373961218837E-2</v>
      </c>
      <c r="I315" s="252"/>
      <c r="J315" s="44" t="s">
        <v>1813</v>
      </c>
      <c r="K315" s="44" t="s">
        <v>1814</v>
      </c>
      <c r="L315" s="198">
        <f t="shared" si="41"/>
        <v>186</v>
      </c>
      <c r="M315" t="s">
        <v>2942</v>
      </c>
    </row>
    <row r="316" spans="1:17">
      <c r="A316" s="255"/>
      <c r="B316" s="248"/>
      <c r="C316" s="8" t="s">
        <v>1812</v>
      </c>
      <c r="D316" s="153">
        <v>6</v>
      </c>
      <c r="E316" s="153">
        <v>89</v>
      </c>
      <c r="F316" s="102">
        <v>101</v>
      </c>
      <c r="G316" s="149">
        <f t="shared" si="39"/>
        <v>101</v>
      </c>
      <c r="H316" s="194">
        <f t="shared" si="40"/>
        <v>0.13988919667590027</v>
      </c>
      <c r="I316" s="252"/>
      <c r="J316" s="44" t="s">
        <v>1810</v>
      </c>
      <c r="K316" s="44" t="s">
        <v>1811</v>
      </c>
      <c r="L316" s="198">
        <f t="shared" si="41"/>
        <v>186</v>
      </c>
      <c r="M316" t="s">
        <v>2940</v>
      </c>
    </row>
    <row r="317" spans="1:17">
      <c r="A317" s="255"/>
      <c r="B317" s="248"/>
      <c r="C317" s="8" t="s">
        <v>1809</v>
      </c>
      <c r="D317" s="153">
        <v>2</v>
      </c>
      <c r="E317" s="153">
        <v>46</v>
      </c>
      <c r="F317" s="102">
        <v>50</v>
      </c>
      <c r="G317" s="149">
        <f t="shared" si="39"/>
        <v>50</v>
      </c>
      <c r="H317" s="194">
        <f t="shared" si="40"/>
        <v>6.9252077562326875E-2</v>
      </c>
      <c r="I317" s="252"/>
      <c r="J317" s="44" t="s">
        <v>1807</v>
      </c>
      <c r="K317" s="44" t="s">
        <v>1808</v>
      </c>
      <c r="L317" s="198">
        <f t="shared" si="41"/>
        <v>186</v>
      </c>
      <c r="M317" t="s">
        <v>2941</v>
      </c>
    </row>
    <row r="318" spans="1:17">
      <c r="A318" s="255"/>
      <c r="B318" s="248"/>
      <c r="C318" s="8" t="s">
        <v>1806</v>
      </c>
      <c r="D318" s="153"/>
      <c r="E318" s="153">
        <v>2</v>
      </c>
      <c r="F318" s="102">
        <v>2</v>
      </c>
      <c r="G318" s="149">
        <f t="shared" si="39"/>
        <v>2</v>
      </c>
      <c r="H318" s="194">
        <f t="shared" si="40"/>
        <v>2.7700831024930748E-3</v>
      </c>
      <c r="I318" s="252"/>
      <c r="J318" s="44" t="s">
        <v>1804</v>
      </c>
      <c r="K318" s="44" t="s">
        <v>1805</v>
      </c>
      <c r="L318" s="198">
        <f t="shared" si="41"/>
        <v>186</v>
      </c>
      <c r="M318" t="s">
        <v>2943</v>
      </c>
    </row>
    <row r="319" spans="1:17">
      <c r="A319" s="255"/>
      <c r="B319" s="248" t="s">
        <v>1322</v>
      </c>
      <c r="C319" s="8" t="s">
        <v>1609</v>
      </c>
      <c r="D319" s="153"/>
      <c r="E319" s="153">
        <v>5</v>
      </c>
      <c r="F319" s="102">
        <v>5</v>
      </c>
      <c r="G319" s="149">
        <f t="shared" si="39"/>
        <v>5</v>
      </c>
      <c r="H319" s="194">
        <f t="shared" si="40"/>
        <v>6.9252077562326868E-3</v>
      </c>
      <c r="I319" s="252"/>
      <c r="J319" s="44" t="s">
        <v>1802</v>
      </c>
      <c r="K319" s="44" t="s">
        <v>1803</v>
      </c>
      <c r="L319" s="198">
        <f t="shared" si="41"/>
        <v>190</v>
      </c>
      <c r="M319" t="s">
        <v>2946</v>
      </c>
    </row>
    <row r="320" spans="1:17">
      <c r="A320" s="255"/>
      <c r="B320" s="248"/>
      <c r="C320" s="8" t="s">
        <v>1801</v>
      </c>
      <c r="D320" s="153">
        <v>4</v>
      </c>
      <c r="E320" s="153">
        <v>62</v>
      </c>
      <c r="F320" s="102">
        <v>70</v>
      </c>
      <c r="G320" s="149">
        <f t="shared" si="39"/>
        <v>70</v>
      </c>
      <c r="H320" s="194">
        <f t="shared" si="40"/>
        <v>9.6952908587257622E-2</v>
      </c>
      <c r="I320" s="252"/>
      <c r="J320" s="44" t="s">
        <v>1799</v>
      </c>
      <c r="K320" s="44" t="s">
        <v>1800</v>
      </c>
      <c r="L320" s="198">
        <f t="shared" si="41"/>
        <v>190</v>
      </c>
      <c r="M320" t="s">
        <v>2944</v>
      </c>
    </row>
    <row r="321" spans="1:17">
      <c r="A321" s="255"/>
      <c r="B321" s="248"/>
      <c r="C321" s="8" t="s">
        <v>1798</v>
      </c>
      <c r="D321" s="153">
        <v>1</v>
      </c>
      <c r="E321" s="153">
        <v>75</v>
      </c>
      <c r="F321" s="102">
        <v>77</v>
      </c>
      <c r="G321" s="149">
        <f t="shared" si="39"/>
        <v>77</v>
      </c>
      <c r="H321" s="194">
        <f t="shared" si="40"/>
        <v>0.10664819944598337</v>
      </c>
      <c r="I321" s="252"/>
      <c r="J321" s="44" t="s">
        <v>1796</v>
      </c>
      <c r="K321" s="44" t="s">
        <v>1797</v>
      </c>
      <c r="L321" s="198">
        <f t="shared" si="41"/>
        <v>190</v>
      </c>
      <c r="M321" t="s">
        <v>2945</v>
      </c>
    </row>
    <row r="322" spans="1:17">
      <c r="A322" s="255"/>
      <c r="B322" s="248"/>
      <c r="C322" s="8" t="s">
        <v>1795</v>
      </c>
      <c r="D322" s="153"/>
      <c r="E322" s="153">
        <v>1</v>
      </c>
      <c r="F322" s="102">
        <v>1</v>
      </c>
      <c r="G322" s="149">
        <f t="shared" si="39"/>
        <v>1</v>
      </c>
      <c r="H322" s="194">
        <f t="shared" si="40"/>
        <v>1.3850415512465374E-3</v>
      </c>
      <c r="I322" s="252"/>
      <c r="J322" s="44" t="s">
        <v>1278</v>
      </c>
      <c r="K322" s="44" t="s">
        <v>1794</v>
      </c>
      <c r="L322" s="198">
        <f t="shared" si="41"/>
        <v>190</v>
      </c>
      <c r="M322" t="s">
        <v>2947</v>
      </c>
    </row>
    <row r="323" spans="1:17">
      <c r="A323" s="255"/>
      <c r="B323" s="248"/>
      <c r="C323" s="8" t="s">
        <v>1793</v>
      </c>
      <c r="D323" s="153"/>
      <c r="E323" s="153">
        <v>3</v>
      </c>
      <c r="F323" s="102">
        <v>3</v>
      </c>
      <c r="G323" s="149">
        <f t="shared" si="39"/>
        <v>3</v>
      </c>
      <c r="H323" s="194">
        <f t="shared" si="40"/>
        <v>4.1551246537396124E-3</v>
      </c>
      <c r="I323" s="252"/>
      <c r="J323" s="44" t="s">
        <v>1791</v>
      </c>
      <c r="K323" s="44" t="s">
        <v>1792</v>
      </c>
      <c r="L323" s="198">
        <f t="shared" si="41"/>
        <v>190</v>
      </c>
      <c r="M323" t="s">
        <v>2948</v>
      </c>
    </row>
    <row r="324" spans="1:17">
      <c r="A324" s="255"/>
      <c r="B324" s="248" t="s">
        <v>1310</v>
      </c>
      <c r="C324" s="8" t="s">
        <v>1790</v>
      </c>
      <c r="D324" s="153"/>
      <c r="E324" s="153">
        <v>1</v>
      </c>
      <c r="F324" s="102">
        <v>1</v>
      </c>
      <c r="G324" s="149">
        <f t="shared" si="39"/>
        <v>1</v>
      </c>
      <c r="H324" s="194">
        <f t="shared" si="40"/>
        <v>1.3850415512465374E-3</v>
      </c>
      <c r="I324" s="252"/>
      <c r="J324" s="44" t="s">
        <v>1788</v>
      </c>
      <c r="K324" s="44" t="s">
        <v>1789</v>
      </c>
      <c r="L324" s="198">
        <f t="shared" si="41"/>
        <v>194</v>
      </c>
      <c r="M324" t="s">
        <v>2952</v>
      </c>
    </row>
    <row r="325" spans="1:17">
      <c r="A325" s="255"/>
      <c r="B325" s="248"/>
      <c r="C325" s="8" t="s">
        <v>1787</v>
      </c>
      <c r="D325" s="153"/>
      <c r="E325" s="153">
        <v>8</v>
      </c>
      <c r="F325" s="102">
        <v>8</v>
      </c>
      <c r="G325" s="149">
        <f t="shared" si="39"/>
        <v>8</v>
      </c>
      <c r="H325" s="194">
        <f t="shared" si="40"/>
        <v>1.1080332409972299E-2</v>
      </c>
      <c r="I325" s="252"/>
      <c r="J325" s="44" t="s">
        <v>1785</v>
      </c>
      <c r="K325" s="44" t="s">
        <v>1786</v>
      </c>
      <c r="L325" s="198">
        <f t="shared" si="41"/>
        <v>194</v>
      </c>
      <c r="M325" t="s">
        <v>2951</v>
      </c>
    </row>
    <row r="326" spans="1:17">
      <c r="A326" s="255"/>
      <c r="B326" s="248"/>
      <c r="C326" s="8" t="s">
        <v>1784</v>
      </c>
      <c r="D326" s="153">
        <v>5</v>
      </c>
      <c r="E326" s="153">
        <v>69</v>
      </c>
      <c r="F326" s="102">
        <v>79</v>
      </c>
      <c r="G326" s="149">
        <f t="shared" si="39"/>
        <v>79</v>
      </c>
      <c r="H326" s="194">
        <f t="shared" si="40"/>
        <v>0.10941828254847645</v>
      </c>
      <c r="I326" s="252"/>
      <c r="J326" s="44" t="s">
        <v>1782</v>
      </c>
      <c r="K326" s="44" t="s">
        <v>1783</v>
      </c>
      <c r="L326" s="198">
        <f t="shared" si="41"/>
        <v>194</v>
      </c>
      <c r="M326" t="s">
        <v>2949</v>
      </c>
    </row>
    <row r="327" spans="1:17">
      <c r="A327" s="255"/>
      <c r="B327" s="248"/>
      <c r="C327" s="8" t="s">
        <v>1781</v>
      </c>
      <c r="D327" s="153"/>
      <c r="E327" s="153">
        <v>2</v>
      </c>
      <c r="F327" s="102">
        <v>2</v>
      </c>
      <c r="G327" s="149">
        <f t="shared" si="39"/>
        <v>2</v>
      </c>
      <c r="H327" s="194">
        <f t="shared" si="40"/>
        <v>2.7700831024930748E-3</v>
      </c>
      <c r="I327" s="252"/>
      <c r="J327" s="44" t="s">
        <v>1779</v>
      </c>
      <c r="K327" s="44" t="s">
        <v>1780</v>
      </c>
      <c r="L327" s="198">
        <f t="shared" si="41"/>
        <v>194</v>
      </c>
      <c r="M327" t="s">
        <v>2950</v>
      </c>
    </row>
    <row r="328" spans="1:17">
      <c r="A328" s="255"/>
      <c r="B328" s="248" t="s">
        <v>1298</v>
      </c>
      <c r="C328" s="8" t="s">
        <v>1778</v>
      </c>
      <c r="D328" s="153"/>
      <c r="E328" s="153">
        <v>1</v>
      </c>
      <c r="F328" s="102">
        <v>1</v>
      </c>
      <c r="G328" s="149">
        <f t="shared" si="39"/>
        <v>1</v>
      </c>
      <c r="H328" s="194">
        <f t="shared" si="40"/>
        <v>1.3850415512465374E-3</v>
      </c>
      <c r="I328" s="252"/>
      <c r="J328" s="44" t="s">
        <v>1776</v>
      </c>
      <c r="K328" s="44" t="s">
        <v>1777</v>
      </c>
      <c r="L328" s="198">
        <f t="shared" si="41"/>
        <v>198</v>
      </c>
      <c r="M328" t="s">
        <v>2954</v>
      </c>
    </row>
    <row r="329" spans="1:17">
      <c r="A329" s="255"/>
      <c r="B329" s="248"/>
      <c r="C329" s="8" t="s">
        <v>1775</v>
      </c>
      <c r="D329" s="153"/>
      <c r="E329" s="153">
        <v>8</v>
      </c>
      <c r="F329" s="102">
        <v>8</v>
      </c>
      <c r="G329" s="149">
        <f t="shared" si="39"/>
        <v>8</v>
      </c>
      <c r="H329" s="194">
        <f t="shared" si="40"/>
        <v>1.1080332409972299E-2</v>
      </c>
      <c r="I329" s="252"/>
      <c r="J329" s="44" t="s">
        <v>1773</v>
      </c>
      <c r="K329" s="44" t="s">
        <v>1774</v>
      </c>
      <c r="L329" s="198">
        <f t="shared" si="41"/>
        <v>198</v>
      </c>
      <c r="M329" t="s">
        <v>2953</v>
      </c>
    </row>
    <row r="330" spans="1:17">
      <c r="A330" s="255"/>
      <c r="B330" s="189" t="s">
        <v>1288</v>
      </c>
      <c r="C330" s="67" t="s">
        <v>1772</v>
      </c>
      <c r="D330" s="153"/>
      <c r="E330" s="153">
        <v>2</v>
      </c>
      <c r="F330" s="102">
        <v>2</v>
      </c>
      <c r="G330" s="149">
        <f t="shared" si="39"/>
        <v>2</v>
      </c>
      <c r="H330" s="196">
        <f t="shared" si="40"/>
        <v>2.7700831024930748E-3</v>
      </c>
      <c r="I330" s="253"/>
      <c r="J330" s="84" t="s">
        <v>1770</v>
      </c>
      <c r="K330" s="44" t="s">
        <v>1771</v>
      </c>
      <c r="L330" s="198">
        <f t="shared" si="41"/>
        <v>202</v>
      </c>
      <c r="M330" t="s">
        <v>2955</v>
      </c>
    </row>
    <row r="331" spans="1:17">
      <c r="A331" s="179"/>
      <c r="B331" s="178" t="s">
        <v>1769</v>
      </c>
      <c r="C331" s="176" t="s">
        <v>1768</v>
      </c>
      <c r="D331" s="182">
        <f>SUM(D309:D330)</f>
        <v>52</v>
      </c>
      <c r="E331" s="182">
        <f>SUM(E309:E330)</f>
        <v>618</v>
      </c>
      <c r="F331" s="183">
        <v>722</v>
      </c>
      <c r="G331" s="183">
        <f>SUM(G309:G330)</f>
        <v>722</v>
      </c>
      <c r="H331" s="195">
        <f t="shared" si="40"/>
        <v>1</v>
      </c>
      <c r="I331" s="181"/>
      <c r="J331" s="181"/>
      <c r="K331" s="184"/>
      <c r="L331" s="184"/>
      <c r="M331" s="181"/>
    </row>
    <row r="332" spans="1:17">
      <c r="A332" s="44"/>
      <c r="B332" s="170"/>
      <c r="C332" s="44"/>
      <c r="D332" s="44"/>
      <c r="E332" s="44"/>
      <c r="F332" s="44"/>
      <c r="G332" s="44"/>
      <c r="H332" s="191"/>
      <c r="I332" s="44"/>
      <c r="J332" s="44"/>
      <c r="K332" s="44"/>
      <c r="L332" s="44"/>
      <c r="M332" s="44"/>
    </row>
    <row r="333" spans="1:17" s="13" customFormat="1">
      <c r="A333" s="190"/>
      <c r="B333" s="176" t="s">
        <v>1364</v>
      </c>
      <c r="C333" s="176" t="s">
        <v>1767</v>
      </c>
      <c r="D333" s="176" t="s">
        <v>1363</v>
      </c>
      <c r="E333" s="176" t="s">
        <v>1362</v>
      </c>
      <c r="F333" s="247" t="s">
        <v>1361</v>
      </c>
      <c r="G333" s="247"/>
      <c r="H333" s="192" t="s">
        <v>1360</v>
      </c>
      <c r="I333" s="176" t="s">
        <v>1365</v>
      </c>
      <c r="J333" s="176" t="s">
        <v>1358</v>
      </c>
      <c r="K333" s="177" t="s">
        <v>1359</v>
      </c>
      <c r="L333" s="177"/>
      <c r="M333" s="177"/>
      <c r="N333"/>
      <c r="O333"/>
      <c r="P333"/>
      <c r="Q333"/>
    </row>
    <row r="334" spans="1:17">
      <c r="A334" s="255" t="s">
        <v>1245</v>
      </c>
      <c r="B334" s="189" t="s">
        <v>1383</v>
      </c>
      <c r="C334" s="8" t="s">
        <v>1766</v>
      </c>
      <c r="D334" s="153">
        <v>1</v>
      </c>
      <c r="E334" s="153">
        <v>23</v>
      </c>
      <c r="F334" s="102">
        <v>25</v>
      </c>
      <c r="G334" s="149">
        <f t="shared" ref="G334:G349" si="42">(2*D334)+E334</f>
        <v>25</v>
      </c>
      <c r="H334" s="194">
        <f t="shared" ref="H334:H350" si="43">G334/G$350</f>
        <v>3.4626038781163437E-2</v>
      </c>
      <c r="I334" s="251" t="s">
        <v>1767</v>
      </c>
      <c r="J334" s="44" t="s">
        <v>1764</v>
      </c>
      <c r="K334" s="44" t="s">
        <v>1765</v>
      </c>
      <c r="L334" s="198">
        <f>LEN(M334)</f>
        <v>156</v>
      </c>
      <c r="M334" t="s">
        <v>2971</v>
      </c>
    </row>
    <row r="335" spans="1:17">
      <c r="A335" s="255"/>
      <c r="B335" s="248" t="s">
        <v>1379</v>
      </c>
      <c r="C335" s="8" t="s">
        <v>1763</v>
      </c>
      <c r="D335" s="153"/>
      <c r="E335" s="153">
        <v>16</v>
      </c>
      <c r="F335" s="102">
        <v>16</v>
      </c>
      <c r="G335" s="149">
        <f t="shared" si="42"/>
        <v>16</v>
      </c>
      <c r="H335" s="194">
        <f t="shared" si="43"/>
        <v>2.2160664819944598E-2</v>
      </c>
      <c r="I335" s="252"/>
      <c r="J335" s="44" t="s">
        <v>1761</v>
      </c>
      <c r="K335" s="44" t="s">
        <v>1762</v>
      </c>
      <c r="L335" s="198">
        <f t="shared" ref="L335:L349" si="44">LEN(M335)</f>
        <v>160</v>
      </c>
      <c r="M335" t="s">
        <v>2956</v>
      </c>
    </row>
    <row r="336" spans="1:17">
      <c r="A336" s="255"/>
      <c r="B336" s="248"/>
      <c r="C336" s="8" t="s">
        <v>1760</v>
      </c>
      <c r="D336" s="153"/>
      <c r="E336" s="153">
        <v>6</v>
      </c>
      <c r="F336" s="102">
        <v>6</v>
      </c>
      <c r="G336" s="149">
        <f t="shared" si="42"/>
        <v>6</v>
      </c>
      <c r="H336" s="194">
        <f t="shared" si="43"/>
        <v>8.3102493074792248E-3</v>
      </c>
      <c r="I336" s="252"/>
      <c r="J336" s="44" t="s">
        <v>1758</v>
      </c>
      <c r="K336" s="44" t="s">
        <v>1759</v>
      </c>
      <c r="L336" s="198">
        <f t="shared" si="44"/>
        <v>160</v>
      </c>
      <c r="M336" t="s">
        <v>2958</v>
      </c>
    </row>
    <row r="337" spans="1:17">
      <c r="A337" s="255"/>
      <c r="B337" s="248"/>
      <c r="C337" s="8" t="s">
        <v>1757</v>
      </c>
      <c r="D337" s="153"/>
      <c r="E337" s="153">
        <v>22</v>
      </c>
      <c r="F337" s="102">
        <v>22</v>
      </c>
      <c r="G337" s="149">
        <f t="shared" si="42"/>
        <v>22</v>
      </c>
      <c r="H337" s="194">
        <f t="shared" si="43"/>
        <v>3.0470914127423823E-2</v>
      </c>
      <c r="I337" s="252"/>
      <c r="J337" s="44" t="s">
        <v>1755</v>
      </c>
      <c r="K337" s="44" t="s">
        <v>1756</v>
      </c>
      <c r="L337" s="198">
        <f t="shared" si="44"/>
        <v>160</v>
      </c>
      <c r="M337" t="s">
        <v>2957</v>
      </c>
    </row>
    <row r="338" spans="1:17">
      <c r="A338" s="255"/>
      <c r="B338" s="248" t="s">
        <v>1375</v>
      </c>
      <c r="C338" s="8" t="s">
        <v>1754</v>
      </c>
      <c r="D338" s="153"/>
      <c r="E338" s="153">
        <v>17</v>
      </c>
      <c r="F338" s="102">
        <v>17</v>
      </c>
      <c r="G338" s="149">
        <f t="shared" si="42"/>
        <v>17</v>
      </c>
      <c r="H338" s="194">
        <f t="shared" si="43"/>
        <v>2.3545706371191136E-2</v>
      </c>
      <c r="I338" s="252"/>
      <c r="J338" s="44" t="s">
        <v>1752</v>
      </c>
      <c r="K338" s="44" t="s">
        <v>1753</v>
      </c>
      <c r="L338" s="198">
        <f t="shared" si="44"/>
        <v>164</v>
      </c>
      <c r="M338" t="s">
        <v>2960</v>
      </c>
    </row>
    <row r="339" spans="1:17">
      <c r="A339" s="255"/>
      <c r="B339" s="248"/>
      <c r="C339" s="8" t="s">
        <v>1751</v>
      </c>
      <c r="D339" s="153">
        <v>3</v>
      </c>
      <c r="E339" s="153">
        <v>57</v>
      </c>
      <c r="F339" s="102">
        <v>63</v>
      </c>
      <c r="G339" s="149">
        <f t="shared" si="42"/>
        <v>63</v>
      </c>
      <c r="H339" s="194">
        <f t="shared" si="43"/>
        <v>8.7257617728531855E-2</v>
      </c>
      <c r="I339" s="252"/>
      <c r="J339" s="44" t="s">
        <v>1749</v>
      </c>
      <c r="K339" s="44" t="s">
        <v>1750</v>
      </c>
      <c r="L339" s="198">
        <f t="shared" si="44"/>
        <v>164</v>
      </c>
      <c r="M339" t="s">
        <v>2961</v>
      </c>
    </row>
    <row r="340" spans="1:17">
      <c r="A340" s="255"/>
      <c r="B340" s="248"/>
      <c r="C340" s="8" t="s">
        <v>1748</v>
      </c>
      <c r="D340" s="153">
        <v>17</v>
      </c>
      <c r="E340" s="153">
        <v>142</v>
      </c>
      <c r="F340" s="102">
        <v>176</v>
      </c>
      <c r="G340" s="149">
        <f t="shared" si="42"/>
        <v>176</v>
      </c>
      <c r="H340" s="194">
        <f t="shared" si="43"/>
        <v>0.24376731301939059</v>
      </c>
      <c r="I340" s="252"/>
      <c r="J340" s="44" t="s">
        <v>1746</v>
      </c>
      <c r="K340" s="44" t="s">
        <v>1747</v>
      </c>
      <c r="L340" s="198">
        <f t="shared" si="44"/>
        <v>164</v>
      </c>
      <c r="M340" t="s">
        <v>2959</v>
      </c>
    </row>
    <row r="341" spans="1:17">
      <c r="A341" s="255"/>
      <c r="B341" s="248" t="s">
        <v>1371</v>
      </c>
      <c r="C341" s="8" t="s">
        <v>1745</v>
      </c>
      <c r="D341" s="153">
        <v>6</v>
      </c>
      <c r="E341" s="153">
        <v>59</v>
      </c>
      <c r="F341" s="102">
        <v>71</v>
      </c>
      <c r="G341" s="149">
        <f t="shared" si="42"/>
        <v>71</v>
      </c>
      <c r="H341" s="194">
        <f t="shared" si="43"/>
        <v>9.833795013850416E-2</v>
      </c>
      <c r="I341" s="252"/>
      <c r="J341" s="44" t="s">
        <v>1743</v>
      </c>
      <c r="K341" s="44" t="s">
        <v>1744</v>
      </c>
      <c r="L341" s="198">
        <f t="shared" si="44"/>
        <v>168</v>
      </c>
      <c r="M341" t="s">
        <v>2963</v>
      </c>
    </row>
    <row r="342" spans="1:17">
      <c r="A342" s="255"/>
      <c r="B342" s="248"/>
      <c r="C342" s="8" t="s">
        <v>1742</v>
      </c>
      <c r="D342" s="153">
        <v>1</v>
      </c>
      <c r="E342" s="153">
        <v>55</v>
      </c>
      <c r="F342" s="102">
        <v>57</v>
      </c>
      <c r="G342" s="149">
        <f t="shared" si="42"/>
        <v>57</v>
      </c>
      <c r="H342" s="194">
        <f t="shared" si="43"/>
        <v>7.8947368421052627E-2</v>
      </c>
      <c r="I342" s="252"/>
      <c r="J342" s="44" t="s">
        <v>1740</v>
      </c>
      <c r="K342" s="44" t="s">
        <v>1741</v>
      </c>
      <c r="L342" s="198">
        <f t="shared" si="44"/>
        <v>168</v>
      </c>
      <c r="M342" t="s">
        <v>2964</v>
      </c>
    </row>
    <row r="343" spans="1:17">
      <c r="A343" s="255"/>
      <c r="B343" s="248"/>
      <c r="C343" s="8" t="s">
        <v>1739</v>
      </c>
      <c r="D343" s="153">
        <v>17</v>
      </c>
      <c r="E343" s="153">
        <v>106</v>
      </c>
      <c r="F343" s="102">
        <v>140</v>
      </c>
      <c r="G343" s="149">
        <f t="shared" si="42"/>
        <v>140</v>
      </c>
      <c r="H343" s="194">
        <f t="shared" si="43"/>
        <v>0.19390581717451524</v>
      </c>
      <c r="I343" s="252"/>
      <c r="J343" s="44" t="s">
        <v>1737</v>
      </c>
      <c r="K343" s="44" t="s">
        <v>1738</v>
      </c>
      <c r="L343" s="198">
        <f t="shared" si="44"/>
        <v>168</v>
      </c>
      <c r="M343" t="s">
        <v>2962</v>
      </c>
    </row>
    <row r="344" spans="1:17">
      <c r="A344" s="255"/>
      <c r="B344" s="248" t="s">
        <v>1356</v>
      </c>
      <c r="C344" s="8" t="s">
        <v>1736</v>
      </c>
      <c r="D344" s="153">
        <v>1</v>
      </c>
      <c r="E344" s="153">
        <v>22</v>
      </c>
      <c r="F344" s="102">
        <v>24</v>
      </c>
      <c r="G344" s="149">
        <f t="shared" si="42"/>
        <v>24</v>
      </c>
      <c r="H344" s="194">
        <f t="shared" si="43"/>
        <v>3.3240997229916899E-2</v>
      </c>
      <c r="I344" s="252"/>
      <c r="J344" s="44" t="s">
        <v>1734</v>
      </c>
      <c r="K344" s="44" t="s">
        <v>1735</v>
      </c>
      <c r="L344" s="198">
        <f t="shared" si="44"/>
        <v>172</v>
      </c>
      <c r="M344" t="s">
        <v>2967</v>
      </c>
    </row>
    <row r="345" spans="1:17">
      <c r="A345" s="255"/>
      <c r="B345" s="248"/>
      <c r="C345" s="8" t="s">
        <v>1733</v>
      </c>
      <c r="D345" s="153">
        <v>1</v>
      </c>
      <c r="E345" s="153">
        <v>55</v>
      </c>
      <c r="F345" s="102">
        <v>57</v>
      </c>
      <c r="G345" s="149">
        <f t="shared" si="42"/>
        <v>57</v>
      </c>
      <c r="H345" s="194">
        <f t="shared" si="43"/>
        <v>7.8947368421052627E-2</v>
      </c>
      <c r="I345" s="252"/>
      <c r="J345" s="44" t="s">
        <v>1731</v>
      </c>
      <c r="K345" s="44" t="s">
        <v>1732</v>
      </c>
      <c r="L345" s="198">
        <f t="shared" si="44"/>
        <v>172</v>
      </c>
      <c r="M345" t="s">
        <v>2966</v>
      </c>
    </row>
    <row r="346" spans="1:17">
      <c r="A346" s="255"/>
      <c r="B346" s="248"/>
      <c r="C346" s="8" t="s">
        <v>1730</v>
      </c>
      <c r="D346" s="153"/>
      <c r="E346" s="153">
        <v>40</v>
      </c>
      <c r="F346" s="102">
        <v>40</v>
      </c>
      <c r="G346" s="149">
        <f t="shared" si="42"/>
        <v>40</v>
      </c>
      <c r="H346" s="194">
        <f t="shared" si="43"/>
        <v>5.5401662049861494E-2</v>
      </c>
      <c r="I346" s="252"/>
      <c r="J346" s="44" t="s">
        <v>1728</v>
      </c>
      <c r="K346" s="44" t="s">
        <v>1729</v>
      </c>
      <c r="L346" s="198">
        <f t="shared" si="44"/>
        <v>172</v>
      </c>
      <c r="M346" t="s">
        <v>2965</v>
      </c>
    </row>
    <row r="347" spans="1:17">
      <c r="A347" s="255"/>
      <c r="B347" s="248" t="s">
        <v>1349</v>
      </c>
      <c r="C347" s="8" t="s">
        <v>1727</v>
      </c>
      <c r="D347" s="153"/>
      <c r="E347" s="153">
        <v>1</v>
      </c>
      <c r="F347" s="102">
        <v>1</v>
      </c>
      <c r="G347" s="149">
        <f t="shared" si="42"/>
        <v>1</v>
      </c>
      <c r="H347" s="194">
        <f t="shared" si="43"/>
        <v>1.3850415512465374E-3</v>
      </c>
      <c r="I347" s="252"/>
      <c r="J347" s="44" t="s">
        <v>1725</v>
      </c>
      <c r="K347" s="44" t="s">
        <v>1726</v>
      </c>
      <c r="L347" s="198">
        <f t="shared" si="44"/>
        <v>176</v>
      </c>
      <c r="M347" t="s">
        <v>2970</v>
      </c>
    </row>
    <row r="348" spans="1:17">
      <c r="A348" s="255"/>
      <c r="B348" s="248"/>
      <c r="C348" s="8" t="s">
        <v>1724</v>
      </c>
      <c r="D348" s="153"/>
      <c r="E348" s="153">
        <v>5</v>
      </c>
      <c r="F348" s="102">
        <v>5</v>
      </c>
      <c r="G348" s="149">
        <f t="shared" si="42"/>
        <v>5</v>
      </c>
      <c r="H348" s="194">
        <f t="shared" si="43"/>
        <v>6.9252077562326868E-3</v>
      </c>
      <c r="I348" s="252"/>
      <c r="J348" s="44" t="s">
        <v>1722</v>
      </c>
      <c r="K348" s="44" t="s">
        <v>1723</v>
      </c>
      <c r="L348" s="198">
        <f t="shared" si="44"/>
        <v>176</v>
      </c>
      <c r="M348" t="s">
        <v>2968</v>
      </c>
    </row>
    <row r="349" spans="1:17">
      <c r="A349" s="255"/>
      <c r="B349" s="249"/>
      <c r="C349" s="67" t="s">
        <v>1721</v>
      </c>
      <c r="D349" s="153"/>
      <c r="E349" s="153">
        <v>2</v>
      </c>
      <c r="F349" s="102">
        <v>2</v>
      </c>
      <c r="G349" s="149">
        <f t="shared" si="42"/>
        <v>2</v>
      </c>
      <c r="H349" s="196">
        <f t="shared" si="43"/>
        <v>2.7700831024930748E-3</v>
      </c>
      <c r="I349" s="253"/>
      <c r="J349" s="84" t="s">
        <v>1719</v>
      </c>
      <c r="K349" s="44" t="s">
        <v>1720</v>
      </c>
      <c r="L349" s="198">
        <f t="shared" si="44"/>
        <v>176</v>
      </c>
      <c r="M349" t="s">
        <v>2969</v>
      </c>
    </row>
    <row r="350" spans="1:17">
      <c r="A350" s="179"/>
      <c r="B350" s="178" t="s">
        <v>1718</v>
      </c>
      <c r="C350" s="176" t="s">
        <v>1717</v>
      </c>
      <c r="D350" s="182">
        <f>SUM(D334:D349)</f>
        <v>47</v>
      </c>
      <c r="E350" s="182">
        <f>SUM(E334:E349)</f>
        <v>628</v>
      </c>
      <c r="F350" s="183">
        <v>722</v>
      </c>
      <c r="G350" s="183">
        <f>SUM(G334:G349)</f>
        <v>722</v>
      </c>
      <c r="H350" s="195">
        <f t="shared" si="43"/>
        <v>1</v>
      </c>
      <c r="I350" s="181"/>
      <c r="J350" s="181"/>
      <c r="K350" s="184"/>
      <c r="L350" s="184"/>
      <c r="M350" s="181"/>
    </row>
    <row r="351" spans="1:17">
      <c r="A351" s="44"/>
      <c r="B351" s="170"/>
      <c r="C351" s="44"/>
      <c r="D351" s="44"/>
      <c r="E351" s="44"/>
      <c r="F351" s="44"/>
      <c r="G351" s="44"/>
      <c r="H351" s="191"/>
      <c r="I351" s="44"/>
      <c r="J351" s="44"/>
      <c r="K351" s="44"/>
      <c r="L351" s="44"/>
      <c r="M351" s="44"/>
    </row>
    <row r="352" spans="1:17" s="13" customFormat="1">
      <c r="A352" s="190"/>
      <c r="B352" s="176" t="s">
        <v>1364</v>
      </c>
      <c r="C352" s="176" t="s">
        <v>1716</v>
      </c>
      <c r="D352" s="176" t="s">
        <v>1363</v>
      </c>
      <c r="E352" s="176" t="s">
        <v>1362</v>
      </c>
      <c r="F352" s="247" t="s">
        <v>1361</v>
      </c>
      <c r="G352" s="247"/>
      <c r="H352" s="192" t="s">
        <v>1360</v>
      </c>
      <c r="I352" s="176" t="s">
        <v>1365</v>
      </c>
      <c r="J352" s="176" t="s">
        <v>1358</v>
      </c>
      <c r="K352" s="177" t="s">
        <v>1359</v>
      </c>
      <c r="L352" s="177"/>
      <c r="M352" s="177"/>
      <c r="N352"/>
      <c r="O352"/>
      <c r="P352"/>
      <c r="Q352"/>
    </row>
    <row r="353" spans="1:13">
      <c r="A353" s="255" t="s">
        <v>1247</v>
      </c>
      <c r="B353" s="189" t="s">
        <v>1410</v>
      </c>
      <c r="C353" s="8" t="s">
        <v>1715</v>
      </c>
      <c r="D353" s="153"/>
      <c r="E353" s="153">
        <v>12</v>
      </c>
      <c r="F353" s="102">
        <v>12</v>
      </c>
      <c r="G353" s="149">
        <f t="shared" ref="G353:G371" si="45">(2*D353)+E353</f>
        <v>12</v>
      </c>
      <c r="H353" s="194">
        <f t="shared" ref="H353:H372" si="46">G353/G$372</f>
        <v>1.662049861495845E-2</v>
      </c>
      <c r="I353" s="251" t="s">
        <v>1716</v>
      </c>
      <c r="J353" s="44" t="s">
        <v>1713</v>
      </c>
      <c r="K353" s="44" t="s">
        <v>1714</v>
      </c>
      <c r="L353" s="198">
        <f>LEN(M353)</f>
        <v>174</v>
      </c>
      <c r="M353" t="s">
        <v>2984</v>
      </c>
    </row>
    <row r="354" spans="1:13">
      <c r="A354" s="255"/>
      <c r="B354" s="248" t="s">
        <v>1390</v>
      </c>
      <c r="C354" s="8" t="s">
        <v>1712</v>
      </c>
      <c r="D354" s="153">
        <v>7</v>
      </c>
      <c r="E354" s="153">
        <v>70</v>
      </c>
      <c r="F354" s="102">
        <v>84</v>
      </c>
      <c r="G354" s="149">
        <f t="shared" si="45"/>
        <v>84</v>
      </c>
      <c r="H354" s="194">
        <f t="shared" si="46"/>
        <v>0.11634349030470914</v>
      </c>
      <c r="I354" s="252"/>
      <c r="J354" s="44" t="s">
        <v>1710</v>
      </c>
      <c r="K354" s="44" t="s">
        <v>1711</v>
      </c>
      <c r="L354" s="198">
        <f t="shared" ref="L354:L371" si="47">LEN(M354)</f>
        <v>178</v>
      </c>
      <c r="M354" t="s">
        <v>2985</v>
      </c>
    </row>
    <row r="355" spans="1:13">
      <c r="A355" s="255"/>
      <c r="B355" s="248"/>
      <c r="C355" s="8" t="s">
        <v>1709</v>
      </c>
      <c r="D355" s="153">
        <v>2</v>
      </c>
      <c r="E355" s="153">
        <v>25</v>
      </c>
      <c r="F355" s="102">
        <v>29</v>
      </c>
      <c r="G355" s="149">
        <f t="shared" si="45"/>
        <v>29</v>
      </c>
      <c r="H355" s="194">
        <f t="shared" si="46"/>
        <v>4.0166204986149583E-2</v>
      </c>
      <c r="I355" s="252"/>
      <c r="J355" s="44" t="s">
        <v>1707</v>
      </c>
      <c r="K355" s="44" t="s">
        <v>1708</v>
      </c>
      <c r="L355" s="198">
        <f t="shared" si="47"/>
        <v>178</v>
      </c>
      <c r="M355" t="s">
        <v>2986</v>
      </c>
    </row>
    <row r="356" spans="1:13">
      <c r="A356" s="255"/>
      <c r="B356" s="248" t="s">
        <v>1383</v>
      </c>
      <c r="C356" s="8" t="s">
        <v>178</v>
      </c>
      <c r="D356" s="153"/>
      <c r="E356" s="153">
        <v>2</v>
      </c>
      <c r="F356" s="102">
        <v>2</v>
      </c>
      <c r="G356" s="149">
        <f t="shared" si="45"/>
        <v>2</v>
      </c>
      <c r="H356" s="194">
        <f t="shared" si="46"/>
        <v>2.7700831024930748E-3</v>
      </c>
      <c r="I356" s="252"/>
      <c r="J356" s="44" t="s">
        <v>1705</v>
      </c>
      <c r="K356" s="44" t="s">
        <v>1706</v>
      </c>
      <c r="L356" s="198">
        <f t="shared" si="47"/>
        <v>182</v>
      </c>
      <c r="M356" t="s">
        <v>2990</v>
      </c>
    </row>
    <row r="357" spans="1:13">
      <c r="A357" s="255"/>
      <c r="B357" s="248"/>
      <c r="C357" s="8" t="s">
        <v>1704</v>
      </c>
      <c r="D357" s="153">
        <v>9</v>
      </c>
      <c r="E357" s="153">
        <v>104</v>
      </c>
      <c r="F357" s="102">
        <v>122</v>
      </c>
      <c r="G357" s="149">
        <f t="shared" si="45"/>
        <v>122</v>
      </c>
      <c r="H357" s="194">
        <f t="shared" si="46"/>
        <v>0.16897506925207756</v>
      </c>
      <c r="I357" s="252"/>
      <c r="J357" s="44" t="s">
        <v>1702</v>
      </c>
      <c r="K357" s="44" t="s">
        <v>1703</v>
      </c>
      <c r="L357" s="198">
        <f t="shared" si="47"/>
        <v>182</v>
      </c>
      <c r="M357" t="s">
        <v>2987</v>
      </c>
    </row>
    <row r="358" spans="1:13">
      <c r="A358" s="255"/>
      <c r="B358" s="248"/>
      <c r="C358" s="8" t="s">
        <v>1701</v>
      </c>
      <c r="D358" s="153"/>
      <c r="E358" s="153">
        <v>3</v>
      </c>
      <c r="F358" s="102">
        <v>3</v>
      </c>
      <c r="G358" s="149">
        <f t="shared" si="45"/>
        <v>3</v>
      </c>
      <c r="H358" s="194">
        <f t="shared" si="46"/>
        <v>4.1551246537396124E-3</v>
      </c>
      <c r="I358" s="252"/>
      <c r="J358" s="44" t="s">
        <v>1699</v>
      </c>
      <c r="K358" s="44" t="s">
        <v>1700</v>
      </c>
      <c r="L358" s="198">
        <f t="shared" si="47"/>
        <v>182</v>
      </c>
      <c r="M358" t="s">
        <v>2988</v>
      </c>
    </row>
    <row r="359" spans="1:13">
      <c r="A359" s="255"/>
      <c r="B359" s="248"/>
      <c r="C359" s="8" t="s">
        <v>1698</v>
      </c>
      <c r="D359" s="153"/>
      <c r="E359" s="153">
        <v>1</v>
      </c>
      <c r="F359" s="102">
        <v>1</v>
      </c>
      <c r="G359" s="149">
        <f t="shared" si="45"/>
        <v>1</v>
      </c>
      <c r="H359" s="194">
        <f t="shared" si="46"/>
        <v>1.3850415512465374E-3</v>
      </c>
      <c r="I359" s="252"/>
      <c r="J359" s="44" t="s">
        <v>1696</v>
      </c>
      <c r="K359" s="44" t="s">
        <v>1697</v>
      </c>
      <c r="L359" s="198">
        <f t="shared" si="47"/>
        <v>182</v>
      </c>
      <c r="M359" t="s">
        <v>2989</v>
      </c>
    </row>
    <row r="360" spans="1:13">
      <c r="A360" s="255"/>
      <c r="B360" s="248" t="s">
        <v>1379</v>
      </c>
      <c r="C360" s="8" t="s">
        <v>180</v>
      </c>
      <c r="D360" s="153">
        <v>2</v>
      </c>
      <c r="E360" s="153">
        <v>39</v>
      </c>
      <c r="F360" s="102">
        <v>43</v>
      </c>
      <c r="G360" s="149">
        <f t="shared" si="45"/>
        <v>43</v>
      </c>
      <c r="H360" s="194">
        <f t="shared" si="46"/>
        <v>5.9556786703601108E-2</v>
      </c>
      <c r="I360" s="252"/>
      <c r="J360" s="44" t="s">
        <v>1694</v>
      </c>
      <c r="K360" s="44" t="s">
        <v>1695</v>
      </c>
      <c r="L360" s="198">
        <f t="shared" si="47"/>
        <v>186</v>
      </c>
      <c r="M360" t="s">
        <v>2973</v>
      </c>
    </row>
    <row r="361" spans="1:13">
      <c r="A361" s="255"/>
      <c r="B361" s="248"/>
      <c r="C361" s="8" t="s">
        <v>1693</v>
      </c>
      <c r="D361" s="153">
        <v>13</v>
      </c>
      <c r="E361" s="153">
        <v>124</v>
      </c>
      <c r="F361" s="102">
        <v>150</v>
      </c>
      <c r="G361" s="149">
        <f t="shared" si="45"/>
        <v>150</v>
      </c>
      <c r="H361" s="194">
        <f t="shared" si="46"/>
        <v>0.2077562326869806</v>
      </c>
      <c r="I361" s="252"/>
      <c r="J361" s="44" t="s">
        <v>1691</v>
      </c>
      <c r="K361" s="44" t="s">
        <v>1692</v>
      </c>
      <c r="L361" s="198">
        <f t="shared" si="47"/>
        <v>186</v>
      </c>
      <c r="M361" t="s">
        <v>2972</v>
      </c>
    </row>
    <row r="362" spans="1:13">
      <c r="A362" s="255"/>
      <c r="B362" s="248"/>
      <c r="C362" s="8" t="s">
        <v>1690</v>
      </c>
      <c r="D362" s="153"/>
      <c r="E362" s="153">
        <v>6</v>
      </c>
      <c r="F362" s="102">
        <v>6</v>
      </c>
      <c r="G362" s="149">
        <f t="shared" si="45"/>
        <v>6</v>
      </c>
      <c r="H362" s="194">
        <f t="shared" si="46"/>
        <v>8.3102493074792248E-3</v>
      </c>
      <c r="I362" s="252"/>
      <c r="J362" s="44" t="s">
        <v>1688</v>
      </c>
      <c r="K362" s="44" t="s">
        <v>1689</v>
      </c>
      <c r="L362" s="198">
        <f t="shared" si="47"/>
        <v>186</v>
      </c>
      <c r="M362" t="s">
        <v>2974</v>
      </c>
    </row>
    <row r="363" spans="1:13">
      <c r="A363" s="255"/>
      <c r="B363" s="248" t="s">
        <v>1375</v>
      </c>
      <c r="C363" s="8" t="s">
        <v>181</v>
      </c>
      <c r="D363" s="153">
        <v>1</v>
      </c>
      <c r="E363" s="153">
        <v>11</v>
      </c>
      <c r="F363" s="102">
        <v>13</v>
      </c>
      <c r="G363" s="149">
        <f t="shared" si="45"/>
        <v>13</v>
      </c>
      <c r="H363" s="194">
        <f t="shared" si="46"/>
        <v>1.8005540166204988E-2</v>
      </c>
      <c r="I363" s="252"/>
      <c r="J363" s="44" t="s">
        <v>1686</v>
      </c>
      <c r="K363" s="44" t="s">
        <v>1687</v>
      </c>
      <c r="L363" s="198">
        <f t="shared" si="47"/>
        <v>190</v>
      </c>
      <c r="M363" t="s">
        <v>2976</v>
      </c>
    </row>
    <row r="364" spans="1:13">
      <c r="A364" s="255"/>
      <c r="B364" s="248"/>
      <c r="C364" s="8" t="s">
        <v>1685</v>
      </c>
      <c r="D364" s="153">
        <v>8</v>
      </c>
      <c r="E364" s="153">
        <v>91</v>
      </c>
      <c r="F364" s="102">
        <v>107</v>
      </c>
      <c r="G364" s="149">
        <f t="shared" si="45"/>
        <v>107</v>
      </c>
      <c r="H364" s="194">
        <f t="shared" si="46"/>
        <v>0.1481994459833795</v>
      </c>
      <c r="I364" s="252"/>
      <c r="J364" s="44" t="s">
        <v>1683</v>
      </c>
      <c r="K364" s="44" t="s">
        <v>1684</v>
      </c>
      <c r="L364" s="198">
        <f t="shared" si="47"/>
        <v>190</v>
      </c>
      <c r="M364" t="s">
        <v>2975</v>
      </c>
    </row>
    <row r="365" spans="1:13">
      <c r="A365" s="255"/>
      <c r="B365" s="248"/>
      <c r="C365" s="8" t="s">
        <v>1682</v>
      </c>
      <c r="D365" s="153"/>
      <c r="E365" s="153">
        <v>5</v>
      </c>
      <c r="F365" s="102">
        <v>5</v>
      </c>
      <c r="G365" s="149">
        <f t="shared" si="45"/>
        <v>5</v>
      </c>
      <c r="H365" s="194">
        <f t="shared" si="46"/>
        <v>6.9252077562326868E-3</v>
      </c>
      <c r="I365" s="252"/>
      <c r="J365" s="44" t="s">
        <v>1680</v>
      </c>
      <c r="K365" s="44" t="s">
        <v>1681</v>
      </c>
      <c r="L365" s="198">
        <f t="shared" si="47"/>
        <v>190</v>
      </c>
      <c r="M365" t="s">
        <v>2977</v>
      </c>
    </row>
    <row r="366" spans="1:13">
      <c r="A366" s="255"/>
      <c r="B366" s="248" t="s">
        <v>1371</v>
      </c>
      <c r="C366" s="8" t="s">
        <v>182</v>
      </c>
      <c r="D366" s="153"/>
      <c r="E366" s="153">
        <v>29</v>
      </c>
      <c r="F366" s="102">
        <v>29</v>
      </c>
      <c r="G366" s="149">
        <f t="shared" si="45"/>
        <v>29</v>
      </c>
      <c r="H366" s="194">
        <f t="shared" si="46"/>
        <v>4.0166204986149583E-2</v>
      </c>
      <c r="I366" s="252"/>
      <c r="J366" s="44" t="s">
        <v>1678</v>
      </c>
      <c r="K366" s="44" t="s">
        <v>1679</v>
      </c>
      <c r="L366" s="198">
        <f t="shared" si="47"/>
        <v>194</v>
      </c>
      <c r="M366" t="s">
        <v>2979</v>
      </c>
    </row>
    <row r="367" spans="1:13">
      <c r="A367" s="255"/>
      <c r="B367" s="248"/>
      <c r="C367" s="8" t="s">
        <v>1677</v>
      </c>
      <c r="D367" s="153">
        <v>6</v>
      </c>
      <c r="E367" s="153">
        <v>77</v>
      </c>
      <c r="F367" s="102">
        <v>89</v>
      </c>
      <c r="G367" s="149">
        <f t="shared" si="45"/>
        <v>89</v>
      </c>
      <c r="H367" s="194">
        <f t="shared" si="46"/>
        <v>0.12326869806094183</v>
      </c>
      <c r="I367" s="252"/>
      <c r="J367" s="44" t="s">
        <v>1675</v>
      </c>
      <c r="K367" s="44" t="s">
        <v>1676</v>
      </c>
      <c r="L367" s="198">
        <f t="shared" si="47"/>
        <v>194</v>
      </c>
      <c r="M367" t="s">
        <v>2978</v>
      </c>
    </row>
    <row r="368" spans="1:13">
      <c r="A368" s="255"/>
      <c r="B368" s="248" t="s">
        <v>1356</v>
      </c>
      <c r="C368" s="8" t="s">
        <v>183</v>
      </c>
      <c r="D368" s="153"/>
      <c r="E368" s="153">
        <v>9</v>
      </c>
      <c r="F368" s="102">
        <v>9</v>
      </c>
      <c r="G368" s="149">
        <f t="shared" si="45"/>
        <v>9</v>
      </c>
      <c r="H368" s="194">
        <f t="shared" si="46"/>
        <v>1.2465373961218837E-2</v>
      </c>
      <c r="I368" s="252"/>
      <c r="J368" s="44" t="s">
        <v>1673</v>
      </c>
      <c r="K368" s="44" t="s">
        <v>1674</v>
      </c>
      <c r="L368" s="198">
        <f t="shared" si="47"/>
        <v>198</v>
      </c>
      <c r="M368" t="s">
        <v>2981</v>
      </c>
    </row>
    <row r="369" spans="1:17">
      <c r="A369" s="255"/>
      <c r="B369" s="248"/>
      <c r="C369" s="8" t="s">
        <v>1672</v>
      </c>
      <c r="D369" s="153"/>
      <c r="E369" s="153">
        <v>15</v>
      </c>
      <c r="F369" s="102">
        <v>15</v>
      </c>
      <c r="G369" s="149">
        <f t="shared" si="45"/>
        <v>15</v>
      </c>
      <c r="H369" s="194">
        <f t="shared" si="46"/>
        <v>2.077562326869806E-2</v>
      </c>
      <c r="I369" s="252"/>
      <c r="J369" s="44" t="s">
        <v>1670</v>
      </c>
      <c r="K369" s="44" t="s">
        <v>1671</v>
      </c>
      <c r="L369" s="198">
        <f t="shared" si="47"/>
        <v>198</v>
      </c>
      <c r="M369" t="s">
        <v>2980</v>
      </c>
    </row>
    <row r="370" spans="1:17">
      <c r="A370" s="255"/>
      <c r="B370" s="248" t="s">
        <v>1349</v>
      </c>
      <c r="C370" s="8" t="s">
        <v>184</v>
      </c>
      <c r="D370" s="153"/>
      <c r="E370" s="153">
        <v>2</v>
      </c>
      <c r="F370" s="102">
        <v>2</v>
      </c>
      <c r="G370" s="149">
        <f t="shared" si="45"/>
        <v>2</v>
      </c>
      <c r="H370" s="194">
        <f t="shared" si="46"/>
        <v>2.7700831024930748E-3</v>
      </c>
      <c r="I370" s="252"/>
      <c r="J370" s="44" t="s">
        <v>1668</v>
      </c>
      <c r="K370" s="44" t="s">
        <v>1669</v>
      </c>
      <c r="L370" s="198">
        <f t="shared" si="47"/>
        <v>202</v>
      </c>
      <c r="M370" t="s">
        <v>2983</v>
      </c>
    </row>
    <row r="371" spans="1:17">
      <c r="A371" s="255"/>
      <c r="B371" s="249"/>
      <c r="C371" s="67" t="s">
        <v>1667</v>
      </c>
      <c r="D371" s="153"/>
      <c r="E371" s="153">
        <v>1</v>
      </c>
      <c r="F371" s="102">
        <v>1</v>
      </c>
      <c r="G371" s="149">
        <f t="shared" si="45"/>
        <v>1</v>
      </c>
      <c r="H371" s="196">
        <f t="shared" si="46"/>
        <v>1.3850415512465374E-3</v>
      </c>
      <c r="I371" s="253"/>
      <c r="J371" s="84" t="s">
        <v>1665</v>
      </c>
      <c r="K371" s="44" t="s">
        <v>1666</v>
      </c>
      <c r="L371" s="198">
        <f t="shared" si="47"/>
        <v>202</v>
      </c>
      <c r="M371" t="s">
        <v>2982</v>
      </c>
    </row>
    <row r="372" spans="1:17">
      <c r="A372" s="179"/>
      <c r="B372" s="178" t="s">
        <v>1664</v>
      </c>
      <c r="C372" s="176" t="s">
        <v>1663</v>
      </c>
      <c r="D372" s="182">
        <f>SUM(D353:D371)</f>
        <v>48</v>
      </c>
      <c r="E372" s="182">
        <f>SUM(E353:E371)</f>
        <v>626</v>
      </c>
      <c r="F372" s="183">
        <v>722</v>
      </c>
      <c r="G372" s="183">
        <f>SUM(G353:G371)</f>
        <v>722</v>
      </c>
      <c r="H372" s="195">
        <f t="shared" si="46"/>
        <v>1</v>
      </c>
      <c r="I372" s="181"/>
      <c r="J372" s="181"/>
      <c r="K372" s="184"/>
      <c r="L372" s="184"/>
      <c r="M372" s="181"/>
    </row>
    <row r="373" spans="1:17">
      <c r="A373" s="44"/>
      <c r="B373" s="170"/>
      <c r="C373" s="44"/>
      <c r="D373" s="44"/>
      <c r="E373" s="44"/>
      <c r="F373" s="44"/>
      <c r="G373" s="44"/>
      <c r="H373" s="191"/>
      <c r="I373" s="44"/>
      <c r="J373" s="44"/>
      <c r="K373" s="44"/>
      <c r="L373" s="44"/>
      <c r="M373" s="44"/>
    </row>
    <row r="374" spans="1:17" s="13" customFormat="1">
      <c r="A374" s="190"/>
      <c r="B374" s="176" t="s">
        <v>1364</v>
      </c>
      <c r="C374" s="176" t="s">
        <v>1661</v>
      </c>
      <c r="D374" s="176" t="s">
        <v>1363</v>
      </c>
      <c r="E374" s="176" t="s">
        <v>1362</v>
      </c>
      <c r="F374" s="247" t="s">
        <v>1361</v>
      </c>
      <c r="G374" s="247"/>
      <c r="H374" s="192" t="s">
        <v>1360</v>
      </c>
      <c r="I374" s="176" t="s">
        <v>1365</v>
      </c>
      <c r="J374" s="176" t="s">
        <v>1358</v>
      </c>
      <c r="K374" s="177" t="s">
        <v>1359</v>
      </c>
      <c r="L374" s="177"/>
      <c r="M374" s="177"/>
      <c r="N374"/>
      <c r="O374"/>
      <c r="P374"/>
      <c r="Q374"/>
    </row>
    <row r="375" spans="1:17">
      <c r="A375" s="255" t="s">
        <v>1662</v>
      </c>
      <c r="B375" s="189" t="s">
        <v>1390</v>
      </c>
      <c r="C375" s="8" t="s">
        <v>1660</v>
      </c>
      <c r="D375" s="153"/>
      <c r="E375" s="153">
        <v>13</v>
      </c>
      <c r="F375" s="102">
        <v>13</v>
      </c>
      <c r="G375" s="149">
        <f t="shared" ref="G375:G395" si="48">(2*D375)+E375</f>
        <v>13</v>
      </c>
      <c r="H375" s="194">
        <f t="shared" ref="H375:H396" si="49">G375/G$396</f>
        <v>1.8005540166204988E-2</v>
      </c>
      <c r="I375" s="251" t="s">
        <v>1661</v>
      </c>
      <c r="J375" s="44" t="s">
        <v>1658</v>
      </c>
      <c r="K375" s="44" t="s">
        <v>1659</v>
      </c>
      <c r="L375" s="198">
        <f t="shared" ref="L375:L395" si="50">LEN(M375)</f>
        <v>147</v>
      </c>
      <c r="M375" t="s">
        <v>3010</v>
      </c>
    </row>
    <row r="376" spans="1:17">
      <c r="A376" s="255"/>
      <c r="B376" s="189" t="s">
        <v>1383</v>
      </c>
      <c r="C376" s="8" t="s">
        <v>87</v>
      </c>
      <c r="D376" s="153"/>
      <c r="E376" s="153">
        <v>7</v>
      </c>
      <c r="F376" s="102">
        <v>7</v>
      </c>
      <c r="G376" s="149">
        <f t="shared" si="48"/>
        <v>7</v>
      </c>
      <c r="H376" s="194">
        <f t="shared" si="49"/>
        <v>9.6952908587257611E-3</v>
      </c>
      <c r="I376" s="252"/>
      <c r="J376" s="44" t="s">
        <v>1656</v>
      </c>
      <c r="K376" s="44" t="s">
        <v>1657</v>
      </c>
      <c r="L376" s="198">
        <f t="shared" si="50"/>
        <v>151</v>
      </c>
      <c r="M376" t="s">
        <v>3011</v>
      </c>
    </row>
    <row r="377" spans="1:17">
      <c r="A377" s="255"/>
      <c r="B377" s="248" t="s">
        <v>1379</v>
      </c>
      <c r="C377" s="8" t="s">
        <v>88</v>
      </c>
      <c r="D377" s="153">
        <v>2</v>
      </c>
      <c r="E377" s="153">
        <v>76</v>
      </c>
      <c r="F377" s="102">
        <v>80</v>
      </c>
      <c r="G377" s="149">
        <f t="shared" si="48"/>
        <v>80</v>
      </c>
      <c r="H377" s="194">
        <f t="shared" si="49"/>
        <v>0.11080332409972299</v>
      </c>
      <c r="I377" s="252"/>
      <c r="J377" s="44" t="s">
        <v>1654</v>
      </c>
      <c r="K377" s="44" t="s">
        <v>1655</v>
      </c>
      <c r="L377" s="198">
        <f t="shared" si="50"/>
        <v>155</v>
      </c>
      <c r="M377" t="s">
        <v>2991</v>
      </c>
    </row>
    <row r="378" spans="1:17">
      <c r="A378" s="255"/>
      <c r="B378" s="248"/>
      <c r="C378" s="8" t="s">
        <v>1653</v>
      </c>
      <c r="D378" s="153"/>
      <c r="E378" s="153">
        <v>1</v>
      </c>
      <c r="F378" s="102">
        <v>1</v>
      </c>
      <c r="G378" s="149">
        <f t="shared" si="48"/>
        <v>1</v>
      </c>
      <c r="H378" s="194">
        <f t="shared" si="49"/>
        <v>1.3850415512465374E-3</v>
      </c>
      <c r="I378" s="252"/>
      <c r="J378" s="44" t="s">
        <v>1651</v>
      </c>
      <c r="K378" s="44" t="s">
        <v>1652</v>
      </c>
      <c r="L378" s="198">
        <f t="shared" si="50"/>
        <v>155</v>
      </c>
      <c r="M378" t="s">
        <v>2992</v>
      </c>
    </row>
    <row r="379" spans="1:17">
      <c r="A379" s="255"/>
      <c r="B379" s="189" t="s">
        <v>1375</v>
      </c>
      <c r="C379" s="8" t="s">
        <v>90</v>
      </c>
      <c r="D379" s="153">
        <v>4</v>
      </c>
      <c r="E379" s="153">
        <v>60</v>
      </c>
      <c r="F379" s="102">
        <v>68</v>
      </c>
      <c r="G379" s="149">
        <f t="shared" si="48"/>
        <v>68</v>
      </c>
      <c r="H379" s="194">
        <f t="shared" si="49"/>
        <v>9.4182825484764546E-2</v>
      </c>
      <c r="I379" s="252"/>
      <c r="J379" s="44" t="s">
        <v>1649</v>
      </c>
      <c r="K379" s="44" t="s">
        <v>1650</v>
      </c>
      <c r="L379" s="198">
        <f t="shared" si="50"/>
        <v>159</v>
      </c>
      <c r="M379" t="s">
        <v>2993</v>
      </c>
    </row>
    <row r="380" spans="1:17">
      <c r="A380" s="255"/>
      <c r="B380" s="248" t="s">
        <v>1371</v>
      </c>
      <c r="C380" s="8" t="s">
        <v>1648</v>
      </c>
      <c r="D380" s="153"/>
      <c r="E380" s="153">
        <v>5</v>
      </c>
      <c r="F380" s="102">
        <v>5</v>
      </c>
      <c r="G380" s="149">
        <f t="shared" si="48"/>
        <v>5</v>
      </c>
      <c r="H380" s="194">
        <f t="shared" si="49"/>
        <v>6.9252077562326868E-3</v>
      </c>
      <c r="I380" s="252"/>
      <c r="J380" s="44" t="s">
        <v>1646</v>
      </c>
      <c r="K380" s="44" t="s">
        <v>1647</v>
      </c>
      <c r="L380" s="198">
        <f t="shared" si="50"/>
        <v>163</v>
      </c>
      <c r="M380" t="s">
        <v>2995</v>
      </c>
    </row>
    <row r="381" spans="1:17">
      <c r="A381" s="255"/>
      <c r="B381" s="248"/>
      <c r="C381" s="8" t="s">
        <v>91</v>
      </c>
      <c r="D381" s="153">
        <v>3</v>
      </c>
      <c r="E381" s="153">
        <v>85</v>
      </c>
      <c r="F381" s="102">
        <v>91</v>
      </c>
      <c r="G381" s="149">
        <f t="shared" si="48"/>
        <v>91</v>
      </c>
      <c r="H381" s="194">
        <f t="shared" si="49"/>
        <v>0.12603878116343489</v>
      </c>
      <c r="I381" s="252"/>
      <c r="J381" s="44" t="s">
        <v>1644</v>
      </c>
      <c r="K381" s="44" t="s">
        <v>1645</v>
      </c>
      <c r="L381" s="198">
        <f t="shared" si="50"/>
        <v>163</v>
      </c>
      <c r="M381" t="s">
        <v>2994</v>
      </c>
    </row>
    <row r="382" spans="1:17">
      <c r="A382" s="255"/>
      <c r="B382" s="248" t="s">
        <v>1356</v>
      </c>
      <c r="C382" s="8" t="s">
        <v>1643</v>
      </c>
      <c r="D382" s="153">
        <v>28</v>
      </c>
      <c r="E382" s="153">
        <v>137</v>
      </c>
      <c r="F382" s="102">
        <v>193</v>
      </c>
      <c r="G382" s="149">
        <f t="shared" si="48"/>
        <v>193</v>
      </c>
      <c r="H382" s="194">
        <f t="shared" si="49"/>
        <v>0.26731301939058172</v>
      </c>
      <c r="I382" s="252"/>
      <c r="J382" s="44" t="s">
        <v>1641</v>
      </c>
      <c r="K382" s="44" t="s">
        <v>1642</v>
      </c>
      <c r="L382" s="198">
        <f t="shared" si="50"/>
        <v>167</v>
      </c>
      <c r="M382" t="s">
        <v>2996</v>
      </c>
    </row>
    <row r="383" spans="1:17">
      <c r="A383" s="255"/>
      <c r="B383" s="248"/>
      <c r="C383" s="8" t="s">
        <v>92</v>
      </c>
      <c r="D383" s="153">
        <v>1</v>
      </c>
      <c r="E383" s="153">
        <v>36</v>
      </c>
      <c r="F383" s="102">
        <v>38</v>
      </c>
      <c r="G383" s="149">
        <f t="shared" si="48"/>
        <v>38</v>
      </c>
      <c r="H383" s="194">
        <f t="shared" si="49"/>
        <v>5.2631578947368418E-2</v>
      </c>
      <c r="I383" s="252"/>
      <c r="J383" s="44" t="s">
        <v>1639</v>
      </c>
      <c r="K383" s="44" t="s">
        <v>1640</v>
      </c>
      <c r="L383" s="198">
        <f t="shared" si="50"/>
        <v>167</v>
      </c>
      <c r="M383" t="s">
        <v>2998</v>
      </c>
    </row>
    <row r="384" spans="1:17">
      <c r="A384" s="255"/>
      <c r="B384" s="248"/>
      <c r="C384" s="8" t="s">
        <v>1638</v>
      </c>
      <c r="D384" s="153"/>
      <c r="E384" s="153">
        <v>2</v>
      </c>
      <c r="F384" s="102">
        <v>2</v>
      </c>
      <c r="G384" s="149">
        <f t="shared" si="48"/>
        <v>2</v>
      </c>
      <c r="H384" s="194">
        <f t="shared" si="49"/>
        <v>2.7700831024930748E-3</v>
      </c>
      <c r="I384" s="252"/>
      <c r="J384" s="44" t="s">
        <v>1636</v>
      </c>
      <c r="K384" s="44" t="s">
        <v>1637</v>
      </c>
      <c r="L384" s="198">
        <f t="shared" si="50"/>
        <v>167</v>
      </c>
      <c r="M384" t="s">
        <v>2997</v>
      </c>
    </row>
    <row r="385" spans="1:17">
      <c r="A385" s="255"/>
      <c r="B385" s="248" t="s">
        <v>1349</v>
      </c>
      <c r="C385" s="8" t="s">
        <v>1635</v>
      </c>
      <c r="D385" s="153">
        <v>7</v>
      </c>
      <c r="E385" s="153">
        <v>84</v>
      </c>
      <c r="F385" s="102">
        <v>98</v>
      </c>
      <c r="G385" s="149">
        <f t="shared" si="48"/>
        <v>98</v>
      </c>
      <c r="H385" s="194">
        <f t="shared" si="49"/>
        <v>0.13573407202216067</v>
      </c>
      <c r="I385" s="252"/>
      <c r="J385" s="44" t="s">
        <v>1633</v>
      </c>
      <c r="K385" s="44" t="s">
        <v>1634</v>
      </c>
      <c r="L385" s="198">
        <f t="shared" si="50"/>
        <v>171</v>
      </c>
      <c r="M385" t="s">
        <v>3001</v>
      </c>
    </row>
    <row r="386" spans="1:17">
      <c r="A386" s="255"/>
      <c r="B386" s="248"/>
      <c r="C386" s="8" t="s">
        <v>1632</v>
      </c>
      <c r="D386" s="153"/>
      <c r="E386" s="153">
        <v>2</v>
      </c>
      <c r="F386" s="102">
        <v>2</v>
      </c>
      <c r="G386" s="149">
        <f t="shared" si="48"/>
        <v>2</v>
      </c>
      <c r="H386" s="194">
        <f t="shared" si="49"/>
        <v>2.7700831024930748E-3</v>
      </c>
      <c r="I386" s="252"/>
      <c r="J386" s="44" t="s">
        <v>1630</v>
      </c>
      <c r="K386" s="44" t="s">
        <v>1631</v>
      </c>
      <c r="L386" s="198">
        <f t="shared" si="50"/>
        <v>171</v>
      </c>
      <c r="M386" t="s">
        <v>3002</v>
      </c>
    </row>
    <row r="387" spans="1:17">
      <c r="A387" s="255"/>
      <c r="B387" s="248"/>
      <c r="C387" s="8" t="s">
        <v>235</v>
      </c>
      <c r="D387" s="153"/>
      <c r="E387" s="153">
        <v>12</v>
      </c>
      <c r="F387" s="102">
        <v>12</v>
      </c>
      <c r="G387" s="149">
        <f t="shared" si="48"/>
        <v>12</v>
      </c>
      <c r="H387" s="194">
        <f t="shared" si="49"/>
        <v>1.662049861495845E-2</v>
      </c>
      <c r="I387" s="252"/>
      <c r="J387" s="44" t="s">
        <v>1628</v>
      </c>
      <c r="K387" s="44" t="s">
        <v>1629</v>
      </c>
      <c r="L387" s="198">
        <f t="shared" si="50"/>
        <v>171</v>
      </c>
      <c r="M387" t="s">
        <v>3000</v>
      </c>
    </row>
    <row r="388" spans="1:17">
      <c r="A388" s="255"/>
      <c r="B388" s="248"/>
      <c r="C388" s="8" t="s">
        <v>1627</v>
      </c>
      <c r="D388" s="153"/>
      <c r="E388" s="153">
        <v>21</v>
      </c>
      <c r="F388" s="102">
        <v>21</v>
      </c>
      <c r="G388" s="149">
        <f t="shared" si="48"/>
        <v>21</v>
      </c>
      <c r="H388" s="194">
        <f t="shared" si="49"/>
        <v>2.9085872576177285E-2</v>
      </c>
      <c r="I388" s="252"/>
      <c r="J388" s="44" t="s">
        <v>1625</v>
      </c>
      <c r="K388" s="44" t="s">
        <v>1626</v>
      </c>
      <c r="L388" s="198">
        <f t="shared" si="50"/>
        <v>171</v>
      </c>
      <c r="M388" t="s">
        <v>2999</v>
      </c>
    </row>
    <row r="389" spans="1:17">
      <c r="A389" s="255"/>
      <c r="B389" s="248" t="s">
        <v>1339</v>
      </c>
      <c r="C389" s="8" t="s">
        <v>1624</v>
      </c>
      <c r="D389" s="153"/>
      <c r="E389" s="153">
        <v>25</v>
      </c>
      <c r="F389" s="102">
        <v>25</v>
      </c>
      <c r="G389" s="149">
        <f t="shared" si="48"/>
        <v>25</v>
      </c>
      <c r="H389" s="194">
        <f t="shared" si="49"/>
        <v>3.4626038781163437E-2</v>
      </c>
      <c r="I389" s="252"/>
      <c r="J389" s="44" t="s">
        <v>1622</v>
      </c>
      <c r="K389" s="44" t="s">
        <v>1623</v>
      </c>
      <c r="L389" s="198">
        <f t="shared" si="50"/>
        <v>175</v>
      </c>
      <c r="M389" t="s">
        <v>3004</v>
      </c>
    </row>
    <row r="390" spans="1:17">
      <c r="A390" s="255"/>
      <c r="B390" s="248"/>
      <c r="C390" s="8" t="s">
        <v>1621</v>
      </c>
      <c r="D390" s="153"/>
      <c r="E390" s="153">
        <v>3</v>
      </c>
      <c r="F390" s="102">
        <v>3</v>
      </c>
      <c r="G390" s="149">
        <f t="shared" si="48"/>
        <v>3</v>
      </c>
      <c r="H390" s="194">
        <f t="shared" si="49"/>
        <v>4.1551246537396124E-3</v>
      </c>
      <c r="I390" s="252"/>
      <c r="J390" s="44" t="s">
        <v>1619</v>
      </c>
      <c r="K390" s="44" t="s">
        <v>1620</v>
      </c>
      <c r="L390" s="198">
        <f t="shared" si="50"/>
        <v>175</v>
      </c>
      <c r="M390" t="s">
        <v>3005</v>
      </c>
    </row>
    <row r="391" spans="1:17">
      <c r="A391" s="255"/>
      <c r="B391" s="248"/>
      <c r="C391" s="8" t="s">
        <v>1618</v>
      </c>
      <c r="D391" s="153">
        <v>1</v>
      </c>
      <c r="E391" s="153">
        <v>39</v>
      </c>
      <c r="F391" s="102">
        <v>41</v>
      </c>
      <c r="G391" s="149">
        <f t="shared" si="48"/>
        <v>41</v>
      </c>
      <c r="H391" s="194">
        <f t="shared" si="49"/>
        <v>5.6786703601108032E-2</v>
      </c>
      <c r="I391" s="252"/>
      <c r="J391" s="44" t="s">
        <v>1616</v>
      </c>
      <c r="K391" s="44" t="s">
        <v>1617</v>
      </c>
      <c r="L391" s="198">
        <f t="shared" si="50"/>
        <v>175</v>
      </c>
      <c r="M391" t="s">
        <v>3003</v>
      </c>
    </row>
    <row r="392" spans="1:17">
      <c r="A392" s="255"/>
      <c r="B392" s="248" t="s">
        <v>1329</v>
      </c>
      <c r="C392" s="8" t="s">
        <v>1615</v>
      </c>
      <c r="D392" s="153"/>
      <c r="E392" s="153">
        <v>4</v>
      </c>
      <c r="F392" s="102">
        <v>4</v>
      </c>
      <c r="G392" s="149">
        <f t="shared" si="48"/>
        <v>4</v>
      </c>
      <c r="H392" s="194">
        <f t="shared" si="49"/>
        <v>5.5401662049861496E-3</v>
      </c>
      <c r="I392" s="252"/>
      <c r="J392" s="44" t="s">
        <v>1613</v>
      </c>
      <c r="K392" s="44" t="s">
        <v>1614</v>
      </c>
      <c r="L392" s="198">
        <f t="shared" si="50"/>
        <v>179</v>
      </c>
      <c r="M392" t="s">
        <v>3007</v>
      </c>
    </row>
    <row r="393" spans="1:17">
      <c r="A393" s="255"/>
      <c r="B393" s="248"/>
      <c r="C393" s="8" t="s">
        <v>1612</v>
      </c>
      <c r="D393" s="153"/>
      <c r="E393" s="153">
        <v>16</v>
      </c>
      <c r="F393" s="102">
        <v>16</v>
      </c>
      <c r="G393" s="149">
        <f t="shared" si="48"/>
        <v>16</v>
      </c>
      <c r="H393" s="194">
        <f t="shared" si="49"/>
        <v>2.2160664819944598E-2</v>
      </c>
      <c r="I393" s="252"/>
      <c r="J393" s="44" t="s">
        <v>1610</v>
      </c>
      <c r="K393" s="44" t="s">
        <v>1611</v>
      </c>
      <c r="L393" s="198">
        <f t="shared" si="50"/>
        <v>179</v>
      </c>
      <c r="M393" t="s">
        <v>3006</v>
      </c>
    </row>
    <row r="394" spans="1:17">
      <c r="A394" s="255"/>
      <c r="B394" s="248" t="s">
        <v>1322</v>
      </c>
      <c r="C394" s="8" t="s">
        <v>1609</v>
      </c>
      <c r="D394" s="153"/>
      <c r="E394" s="153">
        <v>1</v>
      </c>
      <c r="F394" s="102">
        <v>1</v>
      </c>
      <c r="G394" s="149">
        <f t="shared" si="48"/>
        <v>1</v>
      </c>
      <c r="H394" s="194">
        <f t="shared" si="49"/>
        <v>1.3850415512465374E-3</v>
      </c>
      <c r="I394" s="252"/>
      <c r="J394" s="44" t="s">
        <v>1607</v>
      </c>
      <c r="K394" s="44" t="s">
        <v>1608</v>
      </c>
      <c r="L394" s="198">
        <f t="shared" si="50"/>
        <v>183</v>
      </c>
      <c r="M394" t="s">
        <v>3009</v>
      </c>
    </row>
    <row r="395" spans="1:17">
      <c r="A395" s="255"/>
      <c r="B395" s="249"/>
      <c r="C395" s="67" t="s">
        <v>1606</v>
      </c>
      <c r="D395" s="153"/>
      <c r="E395" s="153">
        <v>1</v>
      </c>
      <c r="F395" s="102">
        <v>1</v>
      </c>
      <c r="G395" s="149">
        <f t="shared" si="48"/>
        <v>1</v>
      </c>
      <c r="H395" s="196">
        <f t="shared" si="49"/>
        <v>1.3850415512465374E-3</v>
      </c>
      <c r="I395" s="253"/>
      <c r="J395" s="84" t="s">
        <v>1604</v>
      </c>
      <c r="K395" s="44" t="s">
        <v>1605</v>
      </c>
      <c r="L395" s="198">
        <f t="shared" si="50"/>
        <v>183</v>
      </c>
      <c r="M395" t="s">
        <v>3008</v>
      </c>
    </row>
    <row r="396" spans="1:17">
      <c r="A396" s="179"/>
      <c r="B396" s="178" t="s">
        <v>1603</v>
      </c>
      <c r="C396" s="176" t="s">
        <v>1602</v>
      </c>
      <c r="D396" s="182">
        <f>SUM(D375:D395)</f>
        <v>46</v>
      </c>
      <c r="E396" s="182">
        <f>SUM(E375:E395)</f>
        <v>630</v>
      </c>
      <c r="F396" s="183">
        <v>722</v>
      </c>
      <c r="G396" s="183">
        <f>SUM(G375:G395)</f>
        <v>722</v>
      </c>
      <c r="H396" s="195">
        <f t="shared" si="49"/>
        <v>1</v>
      </c>
      <c r="I396" s="181"/>
      <c r="J396" s="181"/>
      <c r="K396" s="184"/>
      <c r="L396" s="184"/>
      <c r="M396" s="181"/>
    </row>
    <row r="397" spans="1:17">
      <c r="A397" s="44"/>
      <c r="B397" s="170"/>
      <c r="C397" s="44"/>
      <c r="D397" s="44"/>
      <c r="E397" s="44"/>
      <c r="F397" s="44"/>
      <c r="G397" s="44"/>
      <c r="H397" s="191"/>
      <c r="I397" s="44"/>
      <c r="J397" s="44"/>
      <c r="K397" s="44"/>
      <c r="L397" s="44"/>
      <c r="M397" s="44"/>
    </row>
    <row r="398" spans="1:17" s="13" customFormat="1">
      <c r="A398" s="190"/>
      <c r="B398" s="176" t="s">
        <v>1364</v>
      </c>
      <c r="C398" s="176" t="s">
        <v>3108</v>
      </c>
      <c r="D398" s="176" t="s">
        <v>1363</v>
      </c>
      <c r="E398" s="176" t="s">
        <v>1362</v>
      </c>
      <c r="F398" s="247" t="s">
        <v>1361</v>
      </c>
      <c r="G398" s="247"/>
      <c r="H398" s="192" t="s">
        <v>1360</v>
      </c>
      <c r="I398" s="176" t="s">
        <v>1365</v>
      </c>
      <c r="J398" s="176" t="s">
        <v>1358</v>
      </c>
      <c r="K398" s="177" t="s">
        <v>1359</v>
      </c>
      <c r="L398" s="177"/>
      <c r="M398" s="177"/>
      <c r="N398"/>
      <c r="O398"/>
      <c r="P398"/>
      <c r="Q398"/>
    </row>
    <row r="399" spans="1:17">
      <c r="A399" s="255" t="s">
        <v>1601</v>
      </c>
      <c r="B399" s="189" t="s">
        <v>1322</v>
      </c>
      <c r="C399" s="8" t="s">
        <v>1600</v>
      </c>
      <c r="D399" s="153"/>
      <c r="E399" s="153">
        <v>1</v>
      </c>
      <c r="F399" s="102">
        <v>1</v>
      </c>
      <c r="G399" s="149">
        <f t="shared" ref="G399:G417" si="51">(2*D399)+E399</f>
        <v>1</v>
      </c>
      <c r="H399" s="194">
        <f t="shared" ref="H399:H418" si="52">G399/G$418</f>
        <v>1.3850415512465374E-3</v>
      </c>
      <c r="I399" s="251" t="s">
        <v>3108</v>
      </c>
      <c r="J399" s="44" t="s">
        <v>1598</v>
      </c>
      <c r="K399" s="44" t="s">
        <v>1599</v>
      </c>
      <c r="L399" s="198">
        <f t="shared" ref="L399:L417" si="53">LEN(M399)</f>
        <v>148</v>
      </c>
      <c r="M399" t="s">
        <v>3089</v>
      </c>
    </row>
    <row r="400" spans="1:17">
      <c r="A400" s="255"/>
      <c r="B400" s="189" t="s">
        <v>1310</v>
      </c>
      <c r="C400" s="8" t="s">
        <v>1597</v>
      </c>
      <c r="D400" s="153"/>
      <c r="E400" s="153">
        <v>9</v>
      </c>
      <c r="F400" s="102">
        <v>9</v>
      </c>
      <c r="G400" s="149">
        <f t="shared" si="51"/>
        <v>9</v>
      </c>
      <c r="H400" s="194">
        <f t="shared" si="52"/>
        <v>1.2465373961218837E-2</v>
      </c>
      <c r="I400" s="252"/>
      <c r="J400" s="44" t="s">
        <v>1595</v>
      </c>
      <c r="K400" s="44" t="s">
        <v>1596</v>
      </c>
      <c r="L400" s="198">
        <f t="shared" si="53"/>
        <v>152</v>
      </c>
      <c r="M400" t="s">
        <v>3090</v>
      </c>
    </row>
    <row r="401" spans="1:13">
      <c r="A401" s="255"/>
      <c r="B401" s="189" t="s">
        <v>1298</v>
      </c>
      <c r="C401" s="8" t="s">
        <v>1594</v>
      </c>
      <c r="D401" s="153">
        <v>2</v>
      </c>
      <c r="E401" s="153">
        <v>46</v>
      </c>
      <c r="F401" s="102">
        <v>50</v>
      </c>
      <c r="G401" s="149">
        <f t="shared" si="51"/>
        <v>50</v>
      </c>
      <c r="H401" s="194">
        <f t="shared" si="52"/>
        <v>6.9252077562326875E-2</v>
      </c>
      <c r="I401" s="252"/>
      <c r="J401" s="44" t="s">
        <v>1592</v>
      </c>
      <c r="K401" s="44" t="s">
        <v>1593</v>
      </c>
      <c r="L401" s="198">
        <f t="shared" si="53"/>
        <v>156</v>
      </c>
      <c r="M401" t="s">
        <v>3091</v>
      </c>
    </row>
    <row r="402" spans="1:13">
      <c r="A402" s="255"/>
      <c r="B402" s="189" t="s">
        <v>1591</v>
      </c>
      <c r="C402" s="8" t="s">
        <v>1590</v>
      </c>
      <c r="D402" s="153"/>
      <c r="E402" s="153">
        <v>1</v>
      </c>
      <c r="F402" s="102">
        <v>1</v>
      </c>
      <c r="G402" s="149">
        <f t="shared" si="51"/>
        <v>1</v>
      </c>
      <c r="H402" s="194">
        <f t="shared" si="52"/>
        <v>1.3850415512465374E-3</v>
      </c>
      <c r="I402" s="252"/>
      <c r="J402" s="44" t="s">
        <v>1588</v>
      </c>
      <c r="K402" s="44" t="s">
        <v>1589</v>
      </c>
      <c r="L402" s="198">
        <f t="shared" si="53"/>
        <v>158</v>
      </c>
      <c r="M402" t="s">
        <v>3092</v>
      </c>
    </row>
    <row r="403" spans="1:13">
      <c r="A403" s="255"/>
      <c r="B403" s="189" t="s">
        <v>1288</v>
      </c>
      <c r="C403" s="8" t="s">
        <v>1587</v>
      </c>
      <c r="D403" s="153">
        <v>10</v>
      </c>
      <c r="E403" s="153">
        <v>86</v>
      </c>
      <c r="F403" s="102">
        <v>106</v>
      </c>
      <c r="G403" s="149">
        <f t="shared" si="51"/>
        <v>106</v>
      </c>
      <c r="H403" s="194">
        <f t="shared" si="52"/>
        <v>0.14681440443213298</v>
      </c>
      <c r="I403" s="252"/>
      <c r="J403" s="44" t="s">
        <v>1585</v>
      </c>
      <c r="K403" s="44" t="s">
        <v>1586</v>
      </c>
      <c r="L403" s="198">
        <f t="shared" si="53"/>
        <v>160</v>
      </c>
      <c r="M403" t="s">
        <v>3093</v>
      </c>
    </row>
    <row r="404" spans="1:13">
      <c r="A404" s="255"/>
      <c r="B404" s="189" t="s">
        <v>1584</v>
      </c>
      <c r="C404" s="8" t="s">
        <v>1583</v>
      </c>
      <c r="D404" s="153"/>
      <c r="E404" s="153">
        <v>2</v>
      </c>
      <c r="F404" s="102">
        <v>2</v>
      </c>
      <c r="G404" s="149">
        <f t="shared" si="51"/>
        <v>2</v>
      </c>
      <c r="H404" s="194">
        <f t="shared" si="52"/>
        <v>2.7700831024930748E-3</v>
      </c>
      <c r="I404" s="252"/>
      <c r="J404" s="44" t="s">
        <v>1581</v>
      </c>
      <c r="K404" s="44" t="s">
        <v>1582</v>
      </c>
      <c r="L404" s="198">
        <f t="shared" si="53"/>
        <v>162</v>
      </c>
      <c r="M404" t="s">
        <v>3094</v>
      </c>
    </row>
    <row r="405" spans="1:13">
      <c r="A405" s="255"/>
      <c r="B405" s="189" t="s">
        <v>1430</v>
      </c>
      <c r="C405" s="8" t="s">
        <v>1580</v>
      </c>
      <c r="D405" s="153">
        <v>11</v>
      </c>
      <c r="E405" s="153">
        <v>102</v>
      </c>
      <c r="F405" s="102">
        <v>124</v>
      </c>
      <c r="G405" s="149">
        <f t="shared" si="51"/>
        <v>124</v>
      </c>
      <c r="H405" s="194">
        <f t="shared" si="52"/>
        <v>0.17174515235457063</v>
      </c>
      <c r="I405" s="252"/>
      <c r="J405" s="44" t="s">
        <v>1578</v>
      </c>
      <c r="K405" s="44" t="s">
        <v>1579</v>
      </c>
      <c r="L405" s="198">
        <f t="shared" si="53"/>
        <v>164</v>
      </c>
      <c r="M405" t="s">
        <v>3095</v>
      </c>
    </row>
    <row r="406" spans="1:13">
      <c r="A406" s="255"/>
      <c r="B406" s="189" t="s">
        <v>1577</v>
      </c>
      <c r="C406" s="8" t="s">
        <v>1576</v>
      </c>
      <c r="D406" s="153"/>
      <c r="E406" s="153">
        <v>1</v>
      </c>
      <c r="F406" s="102">
        <v>1</v>
      </c>
      <c r="G406" s="149">
        <f t="shared" si="51"/>
        <v>1</v>
      </c>
      <c r="H406" s="194">
        <f t="shared" si="52"/>
        <v>1.3850415512465374E-3</v>
      </c>
      <c r="I406" s="252"/>
      <c r="J406" s="44" t="s">
        <v>1574</v>
      </c>
      <c r="K406" s="44" t="s">
        <v>1575</v>
      </c>
      <c r="L406" s="198">
        <f t="shared" si="53"/>
        <v>166</v>
      </c>
      <c r="M406" t="s">
        <v>3096</v>
      </c>
    </row>
    <row r="407" spans="1:13">
      <c r="A407" s="255"/>
      <c r="B407" s="189" t="s">
        <v>1426</v>
      </c>
      <c r="C407" s="8" t="s">
        <v>1573</v>
      </c>
      <c r="D407" s="153">
        <v>11</v>
      </c>
      <c r="E407" s="153">
        <v>117</v>
      </c>
      <c r="F407" s="102">
        <v>139</v>
      </c>
      <c r="G407" s="149">
        <f t="shared" si="51"/>
        <v>139</v>
      </c>
      <c r="H407" s="194">
        <f t="shared" si="52"/>
        <v>0.19252077562326869</v>
      </c>
      <c r="I407" s="252"/>
      <c r="J407" s="44" t="s">
        <v>1571</v>
      </c>
      <c r="K407" s="44" t="s">
        <v>1572</v>
      </c>
      <c r="L407" s="198">
        <f t="shared" si="53"/>
        <v>168</v>
      </c>
      <c r="M407" t="s">
        <v>3097</v>
      </c>
    </row>
    <row r="408" spans="1:13">
      <c r="A408" s="255"/>
      <c r="B408" s="189" t="s">
        <v>1570</v>
      </c>
      <c r="C408" s="8" t="s">
        <v>1569</v>
      </c>
      <c r="D408" s="153"/>
      <c r="E408" s="153">
        <v>7</v>
      </c>
      <c r="F408" s="102">
        <v>7</v>
      </c>
      <c r="G408" s="149">
        <f t="shared" si="51"/>
        <v>7</v>
      </c>
      <c r="H408" s="194">
        <f t="shared" si="52"/>
        <v>9.6952908587257611E-3</v>
      </c>
      <c r="I408" s="252"/>
      <c r="J408" s="44" t="s">
        <v>1567</v>
      </c>
      <c r="K408" s="44" t="s">
        <v>1568</v>
      </c>
      <c r="L408" s="198">
        <f t="shared" si="53"/>
        <v>170</v>
      </c>
      <c r="M408" t="s">
        <v>3098</v>
      </c>
    </row>
    <row r="409" spans="1:13">
      <c r="A409" s="255"/>
      <c r="B409" s="189" t="s">
        <v>1566</v>
      </c>
      <c r="C409" s="8" t="s">
        <v>1565</v>
      </c>
      <c r="D409" s="153">
        <v>8</v>
      </c>
      <c r="E409" s="153">
        <v>87</v>
      </c>
      <c r="F409" s="102">
        <v>103</v>
      </c>
      <c r="G409" s="149">
        <f t="shared" si="51"/>
        <v>103</v>
      </c>
      <c r="H409" s="194">
        <f t="shared" si="52"/>
        <v>0.14265927977839335</v>
      </c>
      <c r="I409" s="252"/>
      <c r="J409" s="44" t="s">
        <v>1563</v>
      </c>
      <c r="K409" s="44" t="s">
        <v>1564</v>
      </c>
      <c r="L409" s="198">
        <f t="shared" si="53"/>
        <v>172</v>
      </c>
      <c r="M409" t="s">
        <v>3099</v>
      </c>
    </row>
    <row r="410" spans="1:13">
      <c r="A410" s="255"/>
      <c r="B410" s="189" t="s">
        <v>1562</v>
      </c>
      <c r="C410" s="8" t="s">
        <v>1561</v>
      </c>
      <c r="D410" s="153"/>
      <c r="E410" s="153">
        <v>3</v>
      </c>
      <c r="F410" s="102">
        <v>3</v>
      </c>
      <c r="G410" s="149">
        <f t="shared" si="51"/>
        <v>3</v>
      </c>
      <c r="H410" s="194">
        <f t="shared" si="52"/>
        <v>4.1551246537396124E-3</v>
      </c>
      <c r="I410" s="252"/>
      <c r="J410" s="44" t="s">
        <v>1559</v>
      </c>
      <c r="K410" s="44" t="s">
        <v>1560</v>
      </c>
      <c r="L410" s="198">
        <f t="shared" si="53"/>
        <v>174</v>
      </c>
      <c r="M410" t="s">
        <v>3100</v>
      </c>
    </row>
    <row r="411" spans="1:13">
      <c r="A411" s="255"/>
      <c r="B411" s="189" t="s">
        <v>1281</v>
      </c>
      <c r="C411" s="8" t="s">
        <v>1558</v>
      </c>
      <c r="D411" s="153">
        <v>8</v>
      </c>
      <c r="E411" s="153">
        <v>67</v>
      </c>
      <c r="F411" s="102">
        <v>83</v>
      </c>
      <c r="G411" s="149">
        <f t="shared" si="51"/>
        <v>83</v>
      </c>
      <c r="H411" s="194">
        <f t="shared" si="52"/>
        <v>0.1149584487534626</v>
      </c>
      <c r="I411" s="252"/>
      <c r="J411" s="44" t="s">
        <v>1556</v>
      </c>
      <c r="K411" s="44" t="s">
        <v>1557</v>
      </c>
      <c r="L411" s="198">
        <f t="shared" si="53"/>
        <v>176</v>
      </c>
      <c r="M411" t="s">
        <v>3101</v>
      </c>
    </row>
    <row r="412" spans="1:13">
      <c r="A412" s="255"/>
      <c r="B412" s="248" t="s">
        <v>1555</v>
      </c>
      <c r="C412" s="8" t="s">
        <v>1554</v>
      </c>
      <c r="D412" s="153"/>
      <c r="E412" s="153">
        <v>3</v>
      </c>
      <c r="F412" s="102">
        <v>3</v>
      </c>
      <c r="G412" s="149">
        <f t="shared" si="51"/>
        <v>3</v>
      </c>
      <c r="H412" s="194">
        <f t="shared" si="52"/>
        <v>4.1551246537396124E-3</v>
      </c>
      <c r="I412" s="252"/>
      <c r="J412" s="44" t="s">
        <v>1552</v>
      </c>
      <c r="K412" s="44" t="s">
        <v>1553</v>
      </c>
      <c r="L412" s="198">
        <f t="shared" si="53"/>
        <v>180</v>
      </c>
      <c r="M412" t="s">
        <v>3102</v>
      </c>
    </row>
    <row r="413" spans="1:13">
      <c r="A413" s="255"/>
      <c r="B413" s="248"/>
      <c r="C413" s="8" t="s">
        <v>1551</v>
      </c>
      <c r="D413" s="153">
        <v>2</v>
      </c>
      <c r="E413" s="153">
        <v>47</v>
      </c>
      <c r="F413" s="102">
        <v>51</v>
      </c>
      <c r="G413" s="149">
        <f t="shared" si="51"/>
        <v>51</v>
      </c>
      <c r="H413" s="194">
        <f t="shared" si="52"/>
        <v>7.0637119113573413E-2</v>
      </c>
      <c r="I413" s="252"/>
      <c r="J413" s="44" t="s">
        <v>1549</v>
      </c>
      <c r="K413" s="44" t="s">
        <v>1550</v>
      </c>
      <c r="L413" s="198">
        <f t="shared" si="53"/>
        <v>180</v>
      </c>
      <c r="M413" t="s">
        <v>3103</v>
      </c>
    </row>
    <row r="414" spans="1:13">
      <c r="A414" s="255"/>
      <c r="B414" s="248" t="s">
        <v>1548</v>
      </c>
      <c r="C414" s="8" t="s">
        <v>1547</v>
      </c>
      <c r="D414" s="153"/>
      <c r="E414" s="153">
        <v>2</v>
      </c>
      <c r="F414" s="102">
        <v>2</v>
      </c>
      <c r="G414" s="149">
        <f t="shared" si="51"/>
        <v>2</v>
      </c>
      <c r="H414" s="194">
        <f t="shared" si="52"/>
        <v>2.7700831024930748E-3</v>
      </c>
      <c r="I414" s="252"/>
      <c r="J414" s="44" t="s">
        <v>1545</v>
      </c>
      <c r="K414" s="44" t="s">
        <v>1546</v>
      </c>
      <c r="L414" s="198">
        <f t="shared" si="53"/>
        <v>184</v>
      </c>
      <c r="M414" t="s">
        <v>3104</v>
      </c>
    </row>
    <row r="415" spans="1:13">
      <c r="A415" s="255"/>
      <c r="B415" s="248"/>
      <c r="C415" s="8" t="s">
        <v>1544</v>
      </c>
      <c r="D415" s="153"/>
      <c r="E415" s="153">
        <v>31</v>
      </c>
      <c r="F415" s="102">
        <v>31</v>
      </c>
      <c r="G415" s="149">
        <f t="shared" si="51"/>
        <v>31</v>
      </c>
      <c r="H415" s="194">
        <f t="shared" si="52"/>
        <v>4.2936288088642659E-2</v>
      </c>
      <c r="I415" s="252"/>
      <c r="J415" s="44" t="s">
        <v>1542</v>
      </c>
      <c r="K415" s="44" t="s">
        <v>1543</v>
      </c>
      <c r="L415" s="198">
        <f t="shared" si="53"/>
        <v>184</v>
      </c>
      <c r="M415" t="s">
        <v>3105</v>
      </c>
    </row>
    <row r="416" spans="1:13">
      <c r="A416" s="255"/>
      <c r="B416" s="248" t="s">
        <v>1541</v>
      </c>
      <c r="C416" s="8" t="s">
        <v>1540</v>
      </c>
      <c r="D416" s="153"/>
      <c r="E416" s="153">
        <v>1</v>
      </c>
      <c r="F416" s="102">
        <v>1</v>
      </c>
      <c r="G416" s="149">
        <f t="shared" si="51"/>
        <v>1</v>
      </c>
      <c r="H416" s="194">
        <f t="shared" si="52"/>
        <v>1.3850415512465374E-3</v>
      </c>
      <c r="I416" s="252"/>
      <c r="J416" s="44" t="s">
        <v>1278</v>
      </c>
      <c r="K416" s="60" t="s">
        <v>3087</v>
      </c>
      <c r="L416" s="198">
        <f t="shared" si="53"/>
        <v>188</v>
      </c>
      <c r="M416" t="s">
        <v>3106</v>
      </c>
    </row>
    <row r="417" spans="1:17">
      <c r="A417" s="255"/>
      <c r="B417" s="249"/>
      <c r="C417" s="67" t="s">
        <v>1539</v>
      </c>
      <c r="D417" s="153"/>
      <c r="E417" s="153">
        <v>5</v>
      </c>
      <c r="F417" s="102">
        <v>5</v>
      </c>
      <c r="G417" s="149">
        <f t="shared" si="51"/>
        <v>5</v>
      </c>
      <c r="H417" s="196">
        <f t="shared" si="52"/>
        <v>6.9252077562326868E-3</v>
      </c>
      <c r="I417" s="253"/>
      <c r="J417" s="84" t="s">
        <v>1537</v>
      </c>
      <c r="K417" s="44" t="s">
        <v>1538</v>
      </c>
      <c r="L417" s="198">
        <f t="shared" si="53"/>
        <v>188</v>
      </c>
      <c r="M417" t="s">
        <v>3107</v>
      </c>
    </row>
    <row r="418" spans="1:17">
      <c r="A418" s="179"/>
      <c r="B418" s="178" t="s">
        <v>1536</v>
      </c>
      <c r="C418" s="176" t="s">
        <v>1535</v>
      </c>
      <c r="D418" s="182">
        <f>SUM(D399:D417)</f>
        <v>52</v>
      </c>
      <c r="E418" s="182">
        <f>SUM(E399:E417)</f>
        <v>618</v>
      </c>
      <c r="F418" s="183">
        <v>722</v>
      </c>
      <c r="G418" s="183">
        <f>SUM(G399:G417)</f>
        <v>722</v>
      </c>
      <c r="H418" s="195">
        <f t="shared" si="52"/>
        <v>1</v>
      </c>
      <c r="I418" s="181"/>
      <c r="J418" s="181"/>
      <c r="K418" s="184"/>
      <c r="L418" s="184"/>
      <c r="M418" s="181"/>
    </row>
    <row r="419" spans="1:17">
      <c r="A419" s="44"/>
      <c r="B419" s="170"/>
      <c r="C419" s="44"/>
      <c r="D419" s="44"/>
      <c r="E419" s="44"/>
      <c r="F419" s="44"/>
      <c r="G419" s="44"/>
      <c r="H419" s="191"/>
      <c r="I419" s="44"/>
      <c r="J419" s="44"/>
      <c r="K419" s="44"/>
      <c r="L419" s="44"/>
      <c r="M419" s="44"/>
    </row>
    <row r="420" spans="1:17" s="13" customFormat="1">
      <c r="A420" s="190"/>
      <c r="B420" s="176" t="s">
        <v>1364</v>
      </c>
      <c r="C420" s="176" t="s">
        <v>1533</v>
      </c>
      <c r="D420" s="176" t="s">
        <v>1363</v>
      </c>
      <c r="E420" s="176" t="s">
        <v>1362</v>
      </c>
      <c r="F420" s="247" t="s">
        <v>1361</v>
      </c>
      <c r="G420" s="247"/>
      <c r="H420" s="192" t="s">
        <v>1360</v>
      </c>
      <c r="I420" s="176" t="s">
        <v>1365</v>
      </c>
      <c r="J420" s="176" t="s">
        <v>1358</v>
      </c>
      <c r="K420" s="177" t="s">
        <v>1359</v>
      </c>
      <c r="L420" s="177"/>
      <c r="M420" s="177"/>
      <c r="N420"/>
      <c r="O420"/>
      <c r="P420"/>
      <c r="Q420"/>
    </row>
    <row r="421" spans="1:17">
      <c r="A421" s="255" t="s">
        <v>1534</v>
      </c>
      <c r="B421" s="189" t="s">
        <v>1414</v>
      </c>
      <c r="C421" s="8" t="s">
        <v>1532</v>
      </c>
      <c r="D421" s="153"/>
      <c r="E421" s="153">
        <v>1</v>
      </c>
      <c r="F421" s="102">
        <v>1</v>
      </c>
      <c r="G421" s="149">
        <f t="shared" ref="G421:G438" si="54">(2*D421)+E421</f>
        <v>1</v>
      </c>
      <c r="H421" s="194">
        <f t="shared" ref="H421:H439" si="55">G421/G$439</f>
        <v>1.3850415512465374E-3</v>
      </c>
      <c r="I421" s="251" t="s">
        <v>1533</v>
      </c>
      <c r="J421" s="44" t="s">
        <v>1530</v>
      </c>
      <c r="K421" s="44" t="s">
        <v>1531</v>
      </c>
      <c r="L421" s="198">
        <f t="shared" ref="L421:L438" si="56">LEN(M421)</f>
        <v>166</v>
      </c>
      <c r="M421" t="s">
        <v>3024</v>
      </c>
    </row>
    <row r="422" spans="1:17">
      <c r="A422" s="255"/>
      <c r="B422" s="189" t="s">
        <v>1410</v>
      </c>
      <c r="C422" s="8" t="s">
        <v>1529</v>
      </c>
      <c r="D422" s="153"/>
      <c r="E422" s="153">
        <v>8</v>
      </c>
      <c r="F422" s="102">
        <v>8</v>
      </c>
      <c r="G422" s="149">
        <f t="shared" si="54"/>
        <v>8</v>
      </c>
      <c r="H422" s="194">
        <f t="shared" si="55"/>
        <v>1.1080332409972299E-2</v>
      </c>
      <c r="I422" s="252"/>
      <c r="J422" s="44" t="s">
        <v>1527</v>
      </c>
      <c r="K422" s="44" t="s">
        <v>1528</v>
      </c>
      <c r="L422" s="198">
        <f t="shared" si="56"/>
        <v>171</v>
      </c>
      <c r="M422" t="s">
        <v>3025</v>
      </c>
    </row>
    <row r="423" spans="1:17">
      <c r="A423" s="255"/>
      <c r="B423" s="248" t="s">
        <v>1390</v>
      </c>
      <c r="C423" s="8" t="s">
        <v>1526</v>
      </c>
      <c r="D423" s="153"/>
      <c r="E423" s="153">
        <v>10</v>
      </c>
      <c r="F423" s="102">
        <v>10</v>
      </c>
      <c r="G423" s="149">
        <f t="shared" si="54"/>
        <v>10</v>
      </c>
      <c r="H423" s="194">
        <f t="shared" si="55"/>
        <v>1.3850415512465374E-2</v>
      </c>
      <c r="I423" s="252"/>
      <c r="J423" s="44" t="s">
        <v>1524</v>
      </c>
      <c r="K423" s="44" t="s">
        <v>1525</v>
      </c>
      <c r="L423" s="198">
        <f t="shared" si="56"/>
        <v>176</v>
      </c>
      <c r="M423" t="s">
        <v>3026</v>
      </c>
    </row>
    <row r="424" spans="1:17">
      <c r="A424" s="255"/>
      <c r="B424" s="248"/>
      <c r="C424" s="8" t="s">
        <v>1523</v>
      </c>
      <c r="D424" s="153"/>
      <c r="E424" s="153">
        <v>1</v>
      </c>
      <c r="F424" s="102">
        <v>1</v>
      </c>
      <c r="G424" s="149">
        <f t="shared" si="54"/>
        <v>1</v>
      </c>
      <c r="H424" s="194">
        <f t="shared" si="55"/>
        <v>1.3850415512465374E-3</v>
      </c>
      <c r="I424" s="252"/>
      <c r="J424" s="44" t="s">
        <v>1278</v>
      </c>
      <c r="K424" s="44" t="s">
        <v>1522</v>
      </c>
      <c r="L424" s="198">
        <f t="shared" si="56"/>
        <v>176</v>
      </c>
      <c r="M424" t="s">
        <v>3027</v>
      </c>
    </row>
    <row r="425" spans="1:17">
      <c r="A425" s="255"/>
      <c r="B425" s="248" t="s">
        <v>1383</v>
      </c>
      <c r="C425" s="8" t="s">
        <v>1521</v>
      </c>
      <c r="D425" s="153">
        <v>10</v>
      </c>
      <c r="E425" s="153">
        <v>108</v>
      </c>
      <c r="F425" s="102">
        <v>128</v>
      </c>
      <c r="G425" s="149">
        <f t="shared" si="54"/>
        <v>128</v>
      </c>
      <c r="H425" s="194">
        <f t="shared" si="55"/>
        <v>0.17728531855955679</v>
      </c>
      <c r="I425" s="252"/>
      <c r="J425" s="44" t="s">
        <v>1519</v>
      </c>
      <c r="K425" s="44" t="s">
        <v>1520</v>
      </c>
      <c r="L425" s="198">
        <f t="shared" si="56"/>
        <v>181</v>
      </c>
      <c r="M425" t="s">
        <v>3029</v>
      </c>
    </row>
    <row r="426" spans="1:17">
      <c r="A426" s="255"/>
      <c r="B426" s="248"/>
      <c r="C426" s="8" t="s">
        <v>1518</v>
      </c>
      <c r="D426" s="153"/>
      <c r="E426" s="153">
        <v>15</v>
      </c>
      <c r="F426" s="102">
        <v>15</v>
      </c>
      <c r="G426" s="149">
        <f t="shared" si="54"/>
        <v>15</v>
      </c>
      <c r="H426" s="194">
        <f t="shared" si="55"/>
        <v>2.077562326869806E-2</v>
      </c>
      <c r="I426" s="252"/>
      <c r="J426" s="44" t="s">
        <v>1278</v>
      </c>
      <c r="K426" s="44" t="s">
        <v>1517</v>
      </c>
      <c r="L426" s="198">
        <f t="shared" si="56"/>
        <v>181</v>
      </c>
      <c r="M426" t="s">
        <v>3028</v>
      </c>
    </row>
    <row r="427" spans="1:17">
      <c r="A427" s="255"/>
      <c r="B427" s="248" t="s">
        <v>1379</v>
      </c>
      <c r="C427" s="8" t="s">
        <v>1516</v>
      </c>
      <c r="D427" s="153">
        <v>3</v>
      </c>
      <c r="E427" s="153">
        <v>72</v>
      </c>
      <c r="F427" s="102">
        <v>78</v>
      </c>
      <c r="G427" s="149">
        <f t="shared" si="54"/>
        <v>78</v>
      </c>
      <c r="H427" s="194">
        <f t="shared" si="55"/>
        <v>0.10803324099722991</v>
      </c>
      <c r="I427" s="252"/>
      <c r="J427" s="44" t="s">
        <v>1514</v>
      </c>
      <c r="K427" s="44" t="s">
        <v>1515</v>
      </c>
      <c r="L427" s="198">
        <f t="shared" si="56"/>
        <v>186</v>
      </c>
      <c r="M427" t="s">
        <v>3012</v>
      </c>
    </row>
    <row r="428" spans="1:17">
      <c r="A428" s="255"/>
      <c r="B428" s="248"/>
      <c r="C428" s="8" t="s">
        <v>1513</v>
      </c>
      <c r="D428" s="153"/>
      <c r="E428" s="153">
        <v>3</v>
      </c>
      <c r="F428" s="102">
        <v>3</v>
      </c>
      <c r="G428" s="149">
        <f t="shared" si="54"/>
        <v>3</v>
      </c>
      <c r="H428" s="194">
        <f t="shared" si="55"/>
        <v>4.1551246537396124E-3</v>
      </c>
      <c r="I428" s="252"/>
      <c r="J428" s="44" t="s">
        <v>1278</v>
      </c>
      <c r="K428" s="44" t="s">
        <v>1512</v>
      </c>
      <c r="L428" s="198">
        <f t="shared" si="56"/>
        <v>186</v>
      </c>
      <c r="M428" t="s">
        <v>3013</v>
      </c>
    </row>
    <row r="429" spans="1:17">
      <c r="A429" s="255"/>
      <c r="B429" s="248" t="s">
        <v>1375</v>
      </c>
      <c r="C429" s="8" t="s">
        <v>1511</v>
      </c>
      <c r="D429" s="153">
        <v>4</v>
      </c>
      <c r="E429" s="153">
        <v>73</v>
      </c>
      <c r="F429" s="102">
        <v>81</v>
      </c>
      <c r="G429" s="149">
        <f t="shared" si="54"/>
        <v>81</v>
      </c>
      <c r="H429" s="194">
        <f t="shared" si="55"/>
        <v>0.11218836565096953</v>
      </c>
      <c r="I429" s="252"/>
      <c r="J429" s="44" t="s">
        <v>1509</v>
      </c>
      <c r="K429" s="44" t="s">
        <v>1510</v>
      </c>
      <c r="L429" s="198">
        <f t="shared" si="56"/>
        <v>191</v>
      </c>
      <c r="M429" t="s">
        <v>3014</v>
      </c>
    </row>
    <row r="430" spans="1:17">
      <c r="A430" s="255"/>
      <c r="B430" s="248"/>
      <c r="C430" s="8" t="s">
        <v>1508</v>
      </c>
      <c r="D430" s="153"/>
      <c r="E430" s="153">
        <v>1</v>
      </c>
      <c r="F430" s="102">
        <v>1</v>
      </c>
      <c r="G430" s="149">
        <f t="shared" si="54"/>
        <v>1</v>
      </c>
      <c r="H430" s="194">
        <f t="shared" si="55"/>
        <v>1.3850415512465374E-3</v>
      </c>
      <c r="I430" s="252"/>
      <c r="J430" s="44" t="s">
        <v>1278</v>
      </c>
      <c r="K430" s="44" t="s">
        <v>1507</v>
      </c>
      <c r="L430" s="198">
        <f t="shared" si="56"/>
        <v>191</v>
      </c>
      <c r="M430" t="s">
        <v>3015</v>
      </c>
    </row>
    <row r="431" spans="1:17">
      <c r="A431" s="255"/>
      <c r="B431" s="248" t="s">
        <v>1371</v>
      </c>
      <c r="C431" s="8" t="s">
        <v>1506</v>
      </c>
      <c r="D431" s="153">
        <v>14</v>
      </c>
      <c r="E431" s="153">
        <v>133</v>
      </c>
      <c r="F431" s="102">
        <v>161</v>
      </c>
      <c r="G431" s="149">
        <f t="shared" si="54"/>
        <v>161</v>
      </c>
      <c r="H431" s="194">
        <f t="shared" si="55"/>
        <v>0.22299168975069253</v>
      </c>
      <c r="I431" s="252"/>
      <c r="J431" s="44" t="s">
        <v>1504</v>
      </c>
      <c r="K431" s="44" t="s">
        <v>1505</v>
      </c>
      <c r="L431" s="198">
        <f t="shared" si="56"/>
        <v>196</v>
      </c>
      <c r="M431" t="s">
        <v>3016</v>
      </c>
    </row>
    <row r="432" spans="1:17">
      <c r="A432" s="255"/>
      <c r="B432" s="248"/>
      <c r="C432" s="8" t="s">
        <v>1503</v>
      </c>
      <c r="D432" s="153"/>
      <c r="E432" s="153">
        <v>4</v>
      </c>
      <c r="F432" s="102">
        <v>4</v>
      </c>
      <c r="G432" s="149">
        <f t="shared" si="54"/>
        <v>4</v>
      </c>
      <c r="H432" s="194">
        <f t="shared" si="55"/>
        <v>5.5401662049861496E-3</v>
      </c>
      <c r="I432" s="252"/>
      <c r="J432" s="44" t="s">
        <v>1501</v>
      </c>
      <c r="K432" s="44" t="s">
        <v>1502</v>
      </c>
      <c r="L432" s="198">
        <f t="shared" si="56"/>
        <v>196</v>
      </c>
      <c r="M432" t="s">
        <v>3017</v>
      </c>
    </row>
    <row r="433" spans="1:17">
      <c r="A433" s="255"/>
      <c r="B433" s="248" t="s">
        <v>1356</v>
      </c>
      <c r="C433" s="8" t="s">
        <v>1500</v>
      </c>
      <c r="D433" s="153">
        <v>23</v>
      </c>
      <c r="E433" s="153">
        <v>120</v>
      </c>
      <c r="F433" s="102">
        <v>166</v>
      </c>
      <c r="G433" s="149">
        <f t="shared" si="54"/>
        <v>166</v>
      </c>
      <c r="H433" s="194">
        <f t="shared" si="55"/>
        <v>0.22991689750692521</v>
      </c>
      <c r="I433" s="252"/>
      <c r="J433" s="44" t="s">
        <v>1498</v>
      </c>
      <c r="K433" s="44" t="s">
        <v>1499</v>
      </c>
      <c r="L433" s="198">
        <f t="shared" si="56"/>
        <v>201</v>
      </c>
      <c r="M433" t="s">
        <v>3018</v>
      </c>
    </row>
    <row r="434" spans="1:17">
      <c r="A434" s="255"/>
      <c r="B434" s="248"/>
      <c r="C434" s="8" t="s">
        <v>1497</v>
      </c>
      <c r="D434" s="153"/>
      <c r="E434" s="153">
        <v>3</v>
      </c>
      <c r="F434" s="102">
        <v>3</v>
      </c>
      <c r="G434" s="149">
        <f t="shared" si="54"/>
        <v>3</v>
      </c>
      <c r="H434" s="194">
        <f t="shared" si="55"/>
        <v>4.1551246537396124E-3</v>
      </c>
      <c r="I434" s="252"/>
      <c r="J434" s="44" t="s">
        <v>1495</v>
      </c>
      <c r="K434" s="44" t="s">
        <v>1496</v>
      </c>
      <c r="L434" s="198">
        <f t="shared" si="56"/>
        <v>201</v>
      </c>
      <c r="M434" t="s">
        <v>3019</v>
      </c>
    </row>
    <row r="435" spans="1:17">
      <c r="A435" s="255"/>
      <c r="B435" s="189" t="s">
        <v>1349</v>
      </c>
      <c r="C435" s="8" t="s">
        <v>1494</v>
      </c>
      <c r="D435" s="153"/>
      <c r="E435" s="153">
        <v>50</v>
      </c>
      <c r="F435" s="102">
        <v>50</v>
      </c>
      <c r="G435" s="149">
        <f t="shared" si="54"/>
        <v>50</v>
      </c>
      <c r="H435" s="194">
        <f t="shared" si="55"/>
        <v>6.9252077562326875E-2</v>
      </c>
      <c r="I435" s="252"/>
      <c r="J435" s="44" t="s">
        <v>1492</v>
      </c>
      <c r="K435" s="44" t="s">
        <v>1493</v>
      </c>
      <c r="L435" s="198">
        <f t="shared" si="56"/>
        <v>206</v>
      </c>
      <c r="M435" t="s">
        <v>3020</v>
      </c>
    </row>
    <row r="436" spans="1:17">
      <c r="A436" s="255"/>
      <c r="B436" s="189" t="s">
        <v>1339</v>
      </c>
      <c r="C436" s="8" t="s">
        <v>1491</v>
      </c>
      <c r="D436" s="153"/>
      <c r="E436" s="153">
        <v>10</v>
      </c>
      <c r="F436" s="102">
        <v>10</v>
      </c>
      <c r="G436" s="149">
        <f t="shared" si="54"/>
        <v>10</v>
      </c>
      <c r="H436" s="194">
        <f t="shared" si="55"/>
        <v>1.3850415512465374E-2</v>
      </c>
      <c r="I436" s="252"/>
      <c r="J436" s="44" t="s">
        <v>1489</v>
      </c>
      <c r="K436" s="44" t="s">
        <v>1490</v>
      </c>
      <c r="L436" s="198">
        <f t="shared" si="56"/>
        <v>211</v>
      </c>
      <c r="M436" t="s">
        <v>3021</v>
      </c>
    </row>
    <row r="437" spans="1:17">
      <c r="A437" s="255"/>
      <c r="B437" s="189" t="s">
        <v>1329</v>
      </c>
      <c r="C437" s="8" t="s">
        <v>1488</v>
      </c>
      <c r="D437" s="153"/>
      <c r="E437" s="153">
        <v>1</v>
      </c>
      <c r="F437" s="102">
        <v>1</v>
      </c>
      <c r="G437" s="149">
        <f t="shared" si="54"/>
        <v>1</v>
      </c>
      <c r="H437" s="194">
        <f t="shared" si="55"/>
        <v>1.3850415512465374E-3</v>
      </c>
      <c r="I437" s="252"/>
      <c r="J437" s="44" t="s">
        <v>1486</v>
      </c>
      <c r="K437" s="44" t="s">
        <v>1487</v>
      </c>
      <c r="L437" s="198">
        <f t="shared" si="56"/>
        <v>216</v>
      </c>
      <c r="M437" t="s">
        <v>3022</v>
      </c>
    </row>
    <row r="438" spans="1:17">
      <c r="A438" s="255"/>
      <c r="B438" s="189" t="s">
        <v>1322</v>
      </c>
      <c r="C438" s="67" t="s">
        <v>1485</v>
      </c>
      <c r="D438" s="153"/>
      <c r="E438" s="153">
        <v>1</v>
      </c>
      <c r="F438" s="102">
        <v>1</v>
      </c>
      <c r="G438" s="149">
        <f t="shared" si="54"/>
        <v>1</v>
      </c>
      <c r="H438" s="196">
        <f t="shared" si="55"/>
        <v>1.3850415512465374E-3</v>
      </c>
      <c r="I438" s="253"/>
      <c r="J438" s="84" t="s">
        <v>1483</v>
      </c>
      <c r="K438" s="44" t="s">
        <v>1484</v>
      </c>
      <c r="L438" s="198">
        <f t="shared" si="56"/>
        <v>221</v>
      </c>
      <c r="M438" t="s">
        <v>3023</v>
      </c>
    </row>
    <row r="439" spans="1:17">
      <c r="A439" s="179"/>
      <c r="B439" s="178" t="s">
        <v>1482</v>
      </c>
      <c r="C439" s="176" t="s">
        <v>1481</v>
      </c>
      <c r="D439" s="182">
        <f>SUM(D421:D438)</f>
        <v>54</v>
      </c>
      <c r="E439" s="182">
        <f>SUM(E421:E438)</f>
        <v>614</v>
      </c>
      <c r="F439" s="183">
        <v>722</v>
      </c>
      <c r="G439" s="183">
        <f>SUM(G421:G438)</f>
        <v>722</v>
      </c>
      <c r="H439" s="195">
        <f t="shared" si="55"/>
        <v>1</v>
      </c>
      <c r="I439" s="181"/>
      <c r="J439" s="181"/>
      <c r="K439" s="184"/>
      <c r="L439" s="184"/>
      <c r="M439" s="181"/>
    </row>
    <row r="440" spans="1:17">
      <c r="A440" s="44"/>
      <c r="B440" s="170"/>
      <c r="C440" s="44"/>
      <c r="D440" s="44"/>
      <c r="E440" s="44"/>
      <c r="F440" s="44"/>
      <c r="G440" s="44"/>
      <c r="H440" s="191"/>
      <c r="I440" s="44"/>
      <c r="J440" s="44"/>
      <c r="K440" s="44"/>
      <c r="L440" s="44"/>
      <c r="M440" s="44"/>
    </row>
    <row r="441" spans="1:17" s="13" customFormat="1">
      <c r="A441" s="190"/>
      <c r="B441" s="176" t="s">
        <v>1364</v>
      </c>
      <c r="C441" s="176" t="s">
        <v>1479</v>
      </c>
      <c r="D441" s="176" t="s">
        <v>1363</v>
      </c>
      <c r="E441" s="176" t="s">
        <v>1362</v>
      </c>
      <c r="F441" s="247" t="s">
        <v>1361</v>
      </c>
      <c r="G441" s="247"/>
      <c r="H441" s="192" t="s">
        <v>1360</v>
      </c>
      <c r="I441" s="176" t="s">
        <v>1365</v>
      </c>
      <c r="J441" s="176" t="s">
        <v>1358</v>
      </c>
      <c r="K441" s="177" t="s">
        <v>1359</v>
      </c>
      <c r="L441" s="177"/>
      <c r="M441" s="177"/>
      <c r="N441"/>
      <c r="O441"/>
      <c r="P441"/>
      <c r="Q441"/>
    </row>
    <row r="442" spans="1:17">
      <c r="A442" s="255" t="s">
        <v>1480</v>
      </c>
      <c r="B442" s="189" t="s">
        <v>1418</v>
      </c>
      <c r="C442" s="8" t="s">
        <v>1478</v>
      </c>
      <c r="D442" s="153">
        <v>6</v>
      </c>
      <c r="E442" s="153">
        <v>50</v>
      </c>
      <c r="F442" s="102">
        <v>62</v>
      </c>
      <c r="G442" s="149">
        <f t="shared" ref="G442:G459" si="57">(2*D442)+E442</f>
        <v>62</v>
      </c>
      <c r="H442" s="194">
        <f t="shared" ref="H442:H460" si="58">G442/G$460</f>
        <v>8.5872576177285317E-2</v>
      </c>
      <c r="I442" s="251" t="s">
        <v>1479</v>
      </c>
      <c r="J442" s="44" t="s">
        <v>1476</v>
      </c>
      <c r="K442" s="44" t="s">
        <v>1477</v>
      </c>
      <c r="L442" s="198">
        <f t="shared" ref="L442:L459" si="59">LEN(M442)</f>
        <v>136</v>
      </c>
      <c r="M442" t="s">
        <v>3044</v>
      </c>
    </row>
    <row r="443" spans="1:17">
      <c r="A443" s="255"/>
      <c r="B443" s="189" t="s">
        <v>1410</v>
      </c>
      <c r="C443" s="8" t="s">
        <v>1475</v>
      </c>
      <c r="D443" s="153">
        <v>11</v>
      </c>
      <c r="E443" s="153">
        <v>112</v>
      </c>
      <c r="F443" s="102">
        <v>134</v>
      </c>
      <c r="G443" s="149">
        <f t="shared" si="57"/>
        <v>134</v>
      </c>
      <c r="H443" s="194">
        <f t="shared" si="58"/>
        <v>0.18559556786703602</v>
      </c>
      <c r="I443" s="252"/>
      <c r="J443" s="44" t="s">
        <v>1473</v>
      </c>
      <c r="K443" s="44" t="s">
        <v>1474</v>
      </c>
      <c r="L443" s="198">
        <f t="shared" si="59"/>
        <v>146</v>
      </c>
      <c r="M443" t="s">
        <v>3045</v>
      </c>
    </row>
    <row r="444" spans="1:17">
      <c r="A444" s="255"/>
      <c r="B444" s="189" t="s">
        <v>1390</v>
      </c>
      <c r="C444" s="8" t="s">
        <v>1472</v>
      </c>
      <c r="D444" s="153">
        <v>1</v>
      </c>
      <c r="E444" s="153">
        <v>8</v>
      </c>
      <c r="F444" s="102">
        <v>10</v>
      </c>
      <c r="G444" s="149">
        <f t="shared" si="57"/>
        <v>10</v>
      </c>
      <c r="H444" s="194">
        <f t="shared" si="58"/>
        <v>1.3850415512465374E-2</v>
      </c>
      <c r="I444" s="252"/>
      <c r="J444" s="44" t="s">
        <v>1470</v>
      </c>
      <c r="K444" s="44" t="s">
        <v>1471</v>
      </c>
      <c r="L444" s="198">
        <f t="shared" si="59"/>
        <v>151</v>
      </c>
      <c r="M444" t="s">
        <v>3046</v>
      </c>
    </row>
    <row r="445" spans="1:17">
      <c r="A445" s="255"/>
      <c r="B445" s="189" t="s">
        <v>1383</v>
      </c>
      <c r="C445" s="8" t="s">
        <v>1469</v>
      </c>
      <c r="D445" s="153"/>
      <c r="E445" s="153">
        <v>4</v>
      </c>
      <c r="F445" s="102">
        <v>4</v>
      </c>
      <c r="G445" s="149">
        <f t="shared" si="57"/>
        <v>4</v>
      </c>
      <c r="H445" s="194">
        <f t="shared" si="58"/>
        <v>5.5401662049861496E-3</v>
      </c>
      <c r="I445" s="252"/>
      <c r="J445" s="44" t="s">
        <v>1467</v>
      </c>
      <c r="K445" s="44" t="s">
        <v>1468</v>
      </c>
      <c r="L445" s="198">
        <f t="shared" si="59"/>
        <v>156</v>
      </c>
      <c r="M445" t="s">
        <v>3047</v>
      </c>
    </row>
    <row r="446" spans="1:17">
      <c r="A446" s="255"/>
      <c r="B446" s="189" t="s">
        <v>1379</v>
      </c>
      <c r="C446" s="8" t="s">
        <v>1466</v>
      </c>
      <c r="D446" s="153">
        <v>6</v>
      </c>
      <c r="E446" s="153">
        <v>44</v>
      </c>
      <c r="F446" s="102">
        <v>56</v>
      </c>
      <c r="G446" s="149">
        <f t="shared" si="57"/>
        <v>56</v>
      </c>
      <c r="H446" s="194">
        <f t="shared" si="58"/>
        <v>7.7562326869806089E-2</v>
      </c>
      <c r="I446" s="252"/>
      <c r="J446" s="44" t="s">
        <v>1464</v>
      </c>
      <c r="K446" s="44" t="s">
        <v>1465</v>
      </c>
      <c r="L446" s="198">
        <f t="shared" si="59"/>
        <v>161</v>
      </c>
      <c r="M446" t="s">
        <v>3030</v>
      </c>
    </row>
    <row r="447" spans="1:17">
      <c r="A447" s="255"/>
      <c r="B447" s="189" t="s">
        <v>1375</v>
      </c>
      <c r="C447" s="8" t="s">
        <v>1463</v>
      </c>
      <c r="D447" s="153">
        <v>3</v>
      </c>
      <c r="E447" s="153">
        <v>66</v>
      </c>
      <c r="F447" s="102">
        <v>72</v>
      </c>
      <c r="G447" s="149">
        <f t="shared" si="57"/>
        <v>72</v>
      </c>
      <c r="H447" s="194">
        <f t="shared" si="58"/>
        <v>9.9722991689750698E-2</v>
      </c>
      <c r="I447" s="252"/>
      <c r="J447" s="44" t="s">
        <v>1461</v>
      </c>
      <c r="K447" s="44" t="s">
        <v>1462</v>
      </c>
      <c r="L447" s="198">
        <f t="shared" si="59"/>
        <v>166</v>
      </c>
      <c r="M447" t="s">
        <v>3031</v>
      </c>
    </row>
    <row r="448" spans="1:17">
      <c r="A448" s="255"/>
      <c r="B448" s="189" t="s">
        <v>1371</v>
      </c>
      <c r="C448" s="8" t="s">
        <v>1460</v>
      </c>
      <c r="D448" s="153">
        <v>10</v>
      </c>
      <c r="E448" s="153">
        <v>106</v>
      </c>
      <c r="F448" s="102">
        <v>126</v>
      </c>
      <c r="G448" s="149">
        <f t="shared" si="57"/>
        <v>126</v>
      </c>
      <c r="H448" s="194">
        <f t="shared" si="58"/>
        <v>0.17451523545706371</v>
      </c>
      <c r="I448" s="252"/>
      <c r="J448" s="44" t="s">
        <v>1458</v>
      </c>
      <c r="K448" s="44" t="s">
        <v>1459</v>
      </c>
      <c r="L448" s="198">
        <f t="shared" si="59"/>
        <v>171</v>
      </c>
      <c r="M448" t="s">
        <v>3032</v>
      </c>
    </row>
    <row r="449" spans="1:17">
      <c r="A449" s="255"/>
      <c r="B449" s="189" t="s">
        <v>1356</v>
      </c>
      <c r="C449" s="8" t="s">
        <v>1457</v>
      </c>
      <c r="D449" s="153">
        <v>3</v>
      </c>
      <c r="E449" s="153">
        <v>56</v>
      </c>
      <c r="F449" s="102">
        <v>62</v>
      </c>
      <c r="G449" s="149">
        <f t="shared" si="57"/>
        <v>62</v>
      </c>
      <c r="H449" s="194">
        <f t="shared" si="58"/>
        <v>8.5872576177285317E-2</v>
      </c>
      <c r="I449" s="252"/>
      <c r="J449" s="44" t="s">
        <v>1455</v>
      </c>
      <c r="K449" s="44" t="s">
        <v>1456</v>
      </c>
      <c r="L449" s="198">
        <f t="shared" si="59"/>
        <v>176</v>
      </c>
      <c r="M449" t="s">
        <v>3033</v>
      </c>
    </row>
    <row r="450" spans="1:17">
      <c r="A450" s="255"/>
      <c r="B450" s="189" t="s">
        <v>1349</v>
      </c>
      <c r="C450" s="8" t="s">
        <v>1454</v>
      </c>
      <c r="D450" s="153">
        <v>3</v>
      </c>
      <c r="E450" s="153">
        <v>34</v>
      </c>
      <c r="F450" s="102">
        <v>40</v>
      </c>
      <c r="G450" s="149">
        <f t="shared" si="57"/>
        <v>40</v>
      </c>
      <c r="H450" s="194">
        <f t="shared" si="58"/>
        <v>5.5401662049861494E-2</v>
      </c>
      <c r="I450" s="252"/>
      <c r="J450" s="44" t="s">
        <v>1452</v>
      </c>
      <c r="K450" s="44" t="s">
        <v>1453</v>
      </c>
      <c r="L450" s="198">
        <f t="shared" si="59"/>
        <v>181</v>
      </c>
      <c r="M450" t="s">
        <v>3034</v>
      </c>
    </row>
    <row r="451" spans="1:17">
      <c r="A451" s="255"/>
      <c r="B451" s="189" t="s">
        <v>1451</v>
      </c>
      <c r="C451" s="8" t="s">
        <v>1450</v>
      </c>
      <c r="D451" s="153"/>
      <c r="E451" s="153">
        <v>1</v>
      </c>
      <c r="F451" s="102">
        <v>1</v>
      </c>
      <c r="G451" s="149">
        <f t="shared" si="57"/>
        <v>1</v>
      </c>
      <c r="H451" s="194">
        <f t="shared" si="58"/>
        <v>1.3850415512465374E-3</v>
      </c>
      <c r="I451" s="252"/>
      <c r="J451" s="44" t="s">
        <v>1278</v>
      </c>
      <c r="K451" s="44" t="s">
        <v>1449</v>
      </c>
      <c r="L451" s="198">
        <f t="shared" si="59"/>
        <v>182</v>
      </c>
      <c r="M451" t="s">
        <v>3035</v>
      </c>
    </row>
    <row r="452" spans="1:17">
      <c r="A452" s="255"/>
      <c r="B452" s="189" t="s">
        <v>1339</v>
      </c>
      <c r="C452" s="8" t="s">
        <v>1448</v>
      </c>
      <c r="D452" s="153">
        <v>4</v>
      </c>
      <c r="E452" s="153">
        <v>33</v>
      </c>
      <c r="F452" s="102">
        <v>41</v>
      </c>
      <c r="G452" s="149">
        <f t="shared" si="57"/>
        <v>41</v>
      </c>
      <c r="H452" s="194">
        <f t="shared" si="58"/>
        <v>5.6786703601108032E-2</v>
      </c>
      <c r="I452" s="252"/>
      <c r="J452" s="44" t="s">
        <v>1446</v>
      </c>
      <c r="K452" s="44" t="s">
        <v>1447</v>
      </c>
      <c r="L452" s="198">
        <f t="shared" si="59"/>
        <v>186</v>
      </c>
      <c r="M452" t="s">
        <v>3036</v>
      </c>
    </row>
    <row r="453" spans="1:17">
      <c r="A453" s="255"/>
      <c r="B453" s="189" t="s">
        <v>1329</v>
      </c>
      <c r="C453" s="8" t="s">
        <v>1445</v>
      </c>
      <c r="D453" s="153">
        <v>4</v>
      </c>
      <c r="E453" s="153">
        <v>42</v>
      </c>
      <c r="F453" s="102">
        <v>50</v>
      </c>
      <c r="G453" s="149">
        <f t="shared" si="57"/>
        <v>50</v>
      </c>
      <c r="H453" s="194">
        <f t="shared" si="58"/>
        <v>6.9252077562326875E-2</v>
      </c>
      <c r="I453" s="252"/>
      <c r="J453" s="44" t="s">
        <v>1443</v>
      </c>
      <c r="K453" s="44" t="s">
        <v>1444</v>
      </c>
      <c r="L453" s="198">
        <f t="shared" si="59"/>
        <v>191</v>
      </c>
      <c r="M453" t="s">
        <v>3037</v>
      </c>
    </row>
    <row r="454" spans="1:17">
      <c r="A454" s="255"/>
      <c r="B454" s="189" t="s">
        <v>1322</v>
      </c>
      <c r="C454" s="8" t="s">
        <v>1442</v>
      </c>
      <c r="D454" s="153">
        <v>2</v>
      </c>
      <c r="E454" s="153">
        <v>25</v>
      </c>
      <c r="F454" s="102">
        <v>29</v>
      </c>
      <c r="G454" s="149">
        <f t="shared" si="57"/>
        <v>29</v>
      </c>
      <c r="H454" s="194">
        <f t="shared" si="58"/>
        <v>4.0166204986149583E-2</v>
      </c>
      <c r="I454" s="252"/>
      <c r="J454" s="44" t="s">
        <v>1440</v>
      </c>
      <c r="K454" s="44" t="s">
        <v>1441</v>
      </c>
      <c r="L454" s="198">
        <f t="shared" si="59"/>
        <v>196</v>
      </c>
      <c r="M454" t="s">
        <v>3038</v>
      </c>
    </row>
    <row r="455" spans="1:17">
      <c r="A455" s="255"/>
      <c r="B455" s="189" t="s">
        <v>1310</v>
      </c>
      <c r="C455" s="8" t="s">
        <v>1439</v>
      </c>
      <c r="D455" s="153">
        <v>1</v>
      </c>
      <c r="E455" s="153">
        <v>14</v>
      </c>
      <c r="F455" s="102">
        <v>16</v>
      </c>
      <c r="G455" s="149">
        <f t="shared" si="57"/>
        <v>16</v>
      </c>
      <c r="H455" s="194">
        <f t="shared" si="58"/>
        <v>2.2160664819944598E-2</v>
      </c>
      <c r="I455" s="252"/>
      <c r="J455" s="44" t="s">
        <v>1437</v>
      </c>
      <c r="K455" s="44" t="s">
        <v>1438</v>
      </c>
      <c r="L455" s="198">
        <f t="shared" si="59"/>
        <v>201</v>
      </c>
      <c r="M455" t="s">
        <v>3039</v>
      </c>
    </row>
    <row r="456" spans="1:17">
      <c r="A456" s="255"/>
      <c r="B456" s="189" t="s">
        <v>1298</v>
      </c>
      <c r="C456" s="8" t="s">
        <v>1436</v>
      </c>
      <c r="D456" s="153"/>
      <c r="E456" s="153">
        <v>10</v>
      </c>
      <c r="F456" s="102">
        <v>10</v>
      </c>
      <c r="G456" s="149">
        <f t="shared" si="57"/>
        <v>10</v>
      </c>
      <c r="H456" s="194">
        <f t="shared" si="58"/>
        <v>1.3850415512465374E-2</v>
      </c>
      <c r="I456" s="252"/>
      <c r="J456" s="44" t="s">
        <v>1434</v>
      </c>
      <c r="K456" s="44" t="s">
        <v>1435</v>
      </c>
      <c r="L456" s="198">
        <f t="shared" si="59"/>
        <v>206</v>
      </c>
      <c r="M456" t="s">
        <v>3040</v>
      </c>
    </row>
    <row r="457" spans="1:17">
      <c r="A457" s="255"/>
      <c r="B457" s="189" t="s">
        <v>1288</v>
      </c>
      <c r="C457" s="8" t="s">
        <v>1433</v>
      </c>
      <c r="D457" s="153"/>
      <c r="E457" s="153">
        <v>5</v>
      </c>
      <c r="F457" s="102">
        <v>5</v>
      </c>
      <c r="G457" s="149">
        <f t="shared" si="57"/>
        <v>5</v>
      </c>
      <c r="H457" s="194">
        <f t="shared" si="58"/>
        <v>6.9252077562326868E-3</v>
      </c>
      <c r="I457" s="252"/>
      <c r="J457" s="44" t="s">
        <v>1431</v>
      </c>
      <c r="K457" s="44" t="s">
        <v>1432</v>
      </c>
      <c r="L457" s="198">
        <f t="shared" si="59"/>
        <v>211</v>
      </c>
      <c r="M457" t="s">
        <v>3041</v>
      </c>
    </row>
    <row r="458" spans="1:17">
      <c r="A458" s="255"/>
      <c r="B458" s="189" t="s">
        <v>1430</v>
      </c>
      <c r="C458" s="8" t="s">
        <v>1429</v>
      </c>
      <c r="D458" s="153"/>
      <c r="E458" s="153">
        <v>3</v>
      </c>
      <c r="F458" s="102">
        <v>3</v>
      </c>
      <c r="G458" s="149">
        <f t="shared" si="57"/>
        <v>3</v>
      </c>
      <c r="H458" s="194">
        <f t="shared" si="58"/>
        <v>4.1551246537396124E-3</v>
      </c>
      <c r="I458" s="252"/>
      <c r="J458" s="44" t="s">
        <v>1427</v>
      </c>
      <c r="K458" s="44" t="s">
        <v>1428</v>
      </c>
      <c r="L458" s="198">
        <f t="shared" si="59"/>
        <v>216</v>
      </c>
      <c r="M458" t="s">
        <v>3042</v>
      </c>
    </row>
    <row r="459" spans="1:17">
      <c r="A459" s="255"/>
      <c r="B459" s="189" t="s">
        <v>1426</v>
      </c>
      <c r="C459" s="67" t="s">
        <v>1425</v>
      </c>
      <c r="D459" s="153"/>
      <c r="E459" s="153">
        <v>1</v>
      </c>
      <c r="F459" s="102">
        <v>1</v>
      </c>
      <c r="G459" s="149">
        <f t="shared" si="57"/>
        <v>1</v>
      </c>
      <c r="H459" s="196">
        <f t="shared" si="58"/>
        <v>1.3850415512465374E-3</v>
      </c>
      <c r="I459" s="253"/>
      <c r="J459" s="84" t="s">
        <v>1423</v>
      </c>
      <c r="K459" s="44" t="s">
        <v>1424</v>
      </c>
      <c r="L459" s="198">
        <f t="shared" si="59"/>
        <v>221</v>
      </c>
      <c r="M459" t="s">
        <v>3043</v>
      </c>
    </row>
    <row r="460" spans="1:17">
      <c r="A460" s="179"/>
      <c r="B460" s="178" t="s">
        <v>1422</v>
      </c>
      <c r="C460" s="176" t="s">
        <v>1421</v>
      </c>
      <c r="D460" s="182">
        <f>SUM(D442:D459)</f>
        <v>54</v>
      </c>
      <c r="E460" s="182">
        <f>SUM(E442:E459)</f>
        <v>614</v>
      </c>
      <c r="F460" s="183">
        <v>722</v>
      </c>
      <c r="G460" s="183">
        <f>SUM(G442:G459)</f>
        <v>722</v>
      </c>
      <c r="H460" s="195">
        <f t="shared" si="58"/>
        <v>1</v>
      </c>
      <c r="I460" s="181"/>
      <c r="J460" s="181"/>
      <c r="K460" s="184"/>
      <c r="L460" s="184"/>
      <c r="M460" s="181"/>
    </row>
    <row r="461" spans="1:17">
      <c r="A461" s="44"/>
      <c r="B461" s="170"/>
      <c r="C461" s="44"/>
      <c r="D461" s="44"/>
      <c r="E461" s="44"/>
      <c r="F461" s="44"/>
      <c r="G461" s="44"/>
      <c r="H461" s="191"/>
      <c r="I461" s="44"/>
      <c r="J461" s="44"/>
      <c r="K461" s="44"/>
      <c r="L461" s="44"/>
      <c r="M461" s="44"/>
    </row>
    <row r="462" spans="1:17" s="13" customFormat="1">
      <c r="A462" s="190"/>
      <c r="B462" s="176" t="s">
        <v>1364</v>
      </c>
      <c r="C462" s="176" t="s">
        <v>1419</v>
      </c>
      <c r="D462" s="176" t="s">
        <v>1363</v>
      </c>
      <c r="E462" s="176" t="s">
        <v>1362</v>
      </c>
      <c r="F462" s="247" t="s">
        <v>1361</v>
      </c>
      <c r="G462" s="247"/>
      <c r="H462" s="192" t="s">
        <v>1360</v>
      </c>
      <c r="I462" s="176" t="s">
        <v>1365</v>
      </c>
      <c r="J462" s="176" t="s">
        <v>1358</v>
      </c>
      <c r="K462" s="177" t="s">
        <v>1359</v>
      </c>
      <c r="L462" s="177"/>
      <c r="M462" s="177"/>
      <c r="N462"/>
      <c r="O462"/>
      <c r="P462"/>
      <c r="Q462"/>
    </row>
    <row r="463" spans="1:17">
      <c r="A463" s="255" t="s">
        <v>1420</v>
      </c>
      <c r="B463" s="189" t="s">
        <v>1418</v>
      </c>
      <c r="C463" s="8" t="s">
        <v>1417</v>
      </c>
      <c r="D463" s="153"/>
      <c r="E463" s="153">
        <v>3</v>
      </c>
      <c r="F463" s="102">
        <v>3</v>
      </c>
      <c r="G463" s="149">
        <f t="shared" ref="G463:G470" si="60">(2*D463)+E463</f>
        <v>3</v>
      </c>
      <c r="H463" s="194">
        <f t="shared" ref="H463:H471" si="61">G463/G$471</f>
        <v>4.1551246537396124E-3</v>
      </c>
      <c r="I463" s="251" t="s">
        <v>1419</v>
      </c>
      <c r="J463" s="44" t="s">
        <v>1415</v>
      </c>
      <c r="K463" s="44" t="s">
        <v>1416</v>
      </c>
      <c r="L463" s="198">
        <f t="shared" ref="L463:L470" si="62">LEN(M463)</f>
        <v>192</v>
      </c>
      <c r="M463" t="s">
        <v>3049</v>
      </c>
    </row>
    <row r="464" spans="1:17">
      <c r="A464" s="255"/>
      <c r="B464" s="189" t="s">
        <v>1414</v>
      </c>
      <c r="C464" s="8" t="s">
        <v>1413</v>
      </c>
      <c r="D464" s="153">
        <v>18</v>
      </c>
      <c r="E464" s="153">
        <v>119</v>
      </c>
      <c r="F464" s="102">
        <v>155</v>
      </c>
      <c r="G464" s="149">
        <f t="shared" si="60"/>
        <v>155</v>
      </c>
      <c r="H464" s="194">
        <f t="shared" si="61"/>
        <v>0.2146814404432133</v>
      </c>
      <c r="I464" s="252"/>
      <c r="J464" s="44" t="s">
        <v>1411</v>
      </c>
      <c r="K464" s="44" t="s">
        <v>1412</v>
      </c>
      <c r="L464" s="198">
        <f t="shared" si="62"/>
        <v>196</v>
      </c>
      <c r="M464" t="s">
        <v>3050</v>
      </c>
    </row>
    <row r="465" spans="1:17">
      <c r="A465" s="255"/>
      <c r="B465" s="248" t="s">
        <v>1410</v>
      </c>
      <c r="C465" s="8" t="s">
        <v>1409</v>
      </c>
      <c r="D465" s="153">
        <v>12</v>
      </c>
      <c r="E465" s="153">
        <v>122</v>
      </c>
      <c r="F465" s="102">
        <v>146</v>
      </c>
      <c r="G465" s="149">
        <f t="shared" si="60"/>
        <v>146</v>
      </c>
      <c r="H465" s="194">
        <f t="shared" si="61"/>
        <v>0.20221606648199447</v>
      </c>
      <c r="I465" s="252"/>
      <c r="J465" s="44" t="s">
        <v>1407</v>
      </c>
      <c r="K465" s="44" t="s">
        <v>1408</v>
      </c>
      <c r="L465" s="198">
        <f t="shared" si="62"/>
        <v>200</v>
      </c>
      <c r="M465" t="s">
        <v>3051</v>
      </c>
    </row>
    <row r="466" spans="1:17">
      <c r="A466" s="255"/>
      <c r="B466" s="248"/>
      <c r="C466" s="8" t="s">
        <v>1406</v>
      </c>
      <c r="D466" s="153"/>
      <c r="E466" s="153">
        <v>1</v>
      </c>
      <c r="F466" s="102">
        <v>1</v>
      </c>
      <c r="G466" s="149">
        <f t="shared" si="60"/>
        <v>1</v>
      </c>
      <c r="H466" s="194">
        <f t="shared" si="61"/>
        <v>1.3850415512465374E-3</v>
      </c>
      <c r="I466" s="252"/>
      <c r="J466" s="44" t="s">
        <v>1278</v>
      </c>
      <c r="K466" s="44" t="s">
        <v>1405</v>
      </c>
      <c r="L466" s="198">
        <f t="shared" si="62"/>
        <v>200</v>
      </c>
      <c r="M466" t="s">
        <v>3052</v>
      </c>
    </row>
    <row r="467" spans="1:17">
      <c r="A467" s="255"/>
      <c r="B467" s="189" t="s">
        <v>1390</v>
      </c>
      <c r="C467" s="8" t="s">
        <v>1389</v>
      </c>
      <c r="D467" s="153">
        <v>4</v>
      </c>
      <c r="E467" s="153">
        <v>70</v>
      </c>
      <c r="F467" s="102">
        <v>78</v>
      </c>
      <c r="G467" s="149">
        <f t="shared" si="60"/>
        <v>78</v>
      </c>
      <c r="H467" s="194">
        <f t="shared" si="61"/>
        <v>0.10803324099722991</v>
      </c>
      <c r="I467" s="252"/>
      <c r="J467" s="44" t="s">
        <v>1403</v>
      </c>
      <c r="K467" s="44" t="s">
        <v>1404</v>
      </c>
      <c r="L467" s="198">
        <f t="shared" si="62"/>
        <v>204</v>
      </c>
      <c r="M467" t="s">
        <v>3053</v>
      </c>
    </row>
    <row r="468" spans="1:17">
      <c r="A468" s="255"/>
      <c r="B468" s="189" t="s">
        <v>1383</v>
      </c>
      <c r="C468" s="8" t="s">
        <v>1382</v>
      </c>
      <c r="D468" s="153">
        <v>8</v>
      </c>
      <c r="E468" s="153">
        <v>76</v>
      </c>
      <c r="F468" s="102">
        <v>92</v>
      </c>
      <c r="G468" s="149">
        <f t="shared" si="60"/>
        <v>92</v>
      </c>
      <c r="H468" s="194">
        <f t="shared" si="61"/>
        <v>0.12742382271468145</v>
      </c>
      <c r="I468" s="252"/>
      <c r="J468" s="44" t="s">
        <v>1401</v>
      </c>
      <c r="K468" s="44" t="s">
        <v>1402</v>
      </c>
      <c r="L468" s="198">
        <f t="shared" si="62"/>
        <v>208</v>
      </c>
      <c r="M468" t="s">
        <v>3054</v>
      </c>
    </row>
    <row r="469" spans="1:17">
      <c r="A469" s="255"/>
      <c r="B469" s="189" t="s">
        <v>1400</v>
      </c>
      <c r="C469" s="8" t="s">
        <v>1399</v>
      </c>
      <c r="D469" s="153">
        <v>43</v>
      </c>
      <c r="E469" s="153">
        <v>155</v>
      </c>
      <c r="F469" s="102">
        <v>241</v>
      </c>
      <c r="G469" s="149">
        <f t="shared" si="60"/>
        <v>241</v>
      </c>
      <c r="H469" s="194">
        <f t="shared" si="61"/>
        <v>0.33379501385041549</v>
      </c>
      <c r="I469" s="252"/>
      <c r="J469" s="44" t="s">
        <v>1397</v>
      </c>
      <c r="K469" s="44" t="s">
        <v>1398</v>
      </c>
      <c r="L469" s="198">
        <f t="shared" si="62"/>
        <v>211</v>
      </c>
      <c r="M469" t="s">
        <v>3055</v>
      </c>
    </row>
    <row r="470" spans="1:17">
      <c r="A470" s="255"/>
      <c r="B470" s="189" t="s">
        <v>1379</v>
      </c>
      <c r="C470" s="67" t="s">
        <v>1378</v>
      </c>
      <c r="D470" s="153"/>
      <c r="E470" s="153">
        <v>6</v>
      </c>
      <c r="F470" s="102">
        <v>6</v>
      </c>
      <c r="G470" s="149">
        <f t="shared" si="60"/>
        <v>6</v>
      </c>
      <c r="H470" s="196">
        <f t="shared" si="61"/>
        <v>8.3102493074792248E-3</v>
      </c>
      <c r="I470" s="253"/>
      <c r="J470" s="84" t="s">
        <v>1395</v>
      </c>
      <c r="K470" s="44" t="s">
        <v>1396</v>
      </c>
      <c r="L470" s="198">
        <f t="shared" si="62"/>
        <v>212</v>
      </c>
      <c r="M470" t="s">
        <v>3048</v>
      </c>
    </row>
    <row r="471" spans="1:17">
      <c r="A471" s="179"/>
      <c r="B471" s="178" t="s">
        <v>1394</v>
      </c>
      <c r="C471" s="176" t="s">
        <v>1393</v>
      </c>
      <c r="D471" s="182">
        <f>SUM(D463:D470)</f>
        <v>85</v>
      </c>
      <c r="E471" s="182">
        <f>SUM(E463:E470)</f>
        <v>552</v>
      </c>
      <c r="F471" s="183">
        <v>722</v>
      </c>
      <c r="G471" s="183">
        <f>SUM(G463:G470)</f>
        <v>722</v>
      </c>
      <c r="H471" s="195">
        <f t="shared" si="61"/>
        <v>1</v>
      </c>
      <c r="I471" s="181"/>
      <c r="J471" s="181"/>
      <c r="K471" s="184"/>
      <c r="L471" s="184"/>
      <c r="M471" s="181"/>
    </row>
    <row r="472" spans="1:17">
      <c r="A472" s="44"/>
      <c r="B472" s="170"/>
      <c r="C472" s="44"/>
      <c r="D472" s="44"/>
      <c r="E472" s="44"/>
      <c r="F472" s="44"/>
      <c r="G472" s="44"/>
      <c r="H472" s="191"/>
      <c r="I472" s="44"/>
      <c r="J472" s="44"/>
      <c r="K472" s="44"/>
      <c r="L472" s="44"/>
      <c r="M472" s="44"/>
    </row>
    <row r="473" spans="1:17" s="13" customFormat="1">
      <c r="A473" s="190"/>
      <c r="B473" s="176" t="s">
        <v>1364</v>
      </c>
      <c r="C473" s="176" t="s">
        <v>1391</v>
      </c>
      <c r="D473" s="176" t="s">
        <v>1363</v>
      </c>
      <c r="E473" s="176" t="s">
        <v>1362</v>
      </c>
      <c r="F473" s="247" t="s">
        <v>1361</v>
      </c>
      <c r="G473" s="247"/>
      <c r="H473" s="192" t="s">
        <v>1360</v>
      </c>
      <c r="I473" s="176" t="s">
        <v>1365</v>
      </c>
      <c r="J473" s="176" t="s">
        <v>1358</v>
      </c>
      <c r="K473" s="177" t="s">
        <v>1359</v>
      </c>
      <c r="L473" s="177"/>
      <c r="M473" s="177"/>
      <c r="N473"/>
      <c r="O473"/>
      <c r="P473"/>
      <c r="Q473"/>
    </row>
    <row r="474" spans="1:17">
      <c r="A474" s="255" t="s">
        <v>1392</v>
      </c>
      <c r="B474" s="254" t="s">
        <v>1390</v>
      </c>
      <c r="C474" s="8" t="s">
        <v>1389</v>
      </c>
      <c r="D474" s="153">
        <v>96</v>
      </c>
      <c r="E474" s="153">
        <v>170</v>
      </c>
      <c r="F474" s="102">
        <v>362</v>
      </c>
      <c r="G474" s="149">
        <f t="shared" ref="G474:G479" si="63">(2*D474)+E474</f>
        <v>362</v>
      </c>
      <c r="H474" s="194">
        <f t="shared" ref="H474:H480" si="64">G474/G$480</f>
        <v>0.50138504155124652</v>
      </c>
      <c r="I474" s="251" t="s">
        <v>1391</v>
      </c>
      <c r="J474" s="44" t="s">
        <v>1387</v>
      </c>
      <c r="K474" s="44" t="s">
        <v>1388</v>
      </c>
      <c r="L474" s="198">
        <f t="shared" ref="L474:L479" si="65">LEN(M474)</f>
        <v>174</v>
      </c>
      <c r="M474" t="s">
        <v>3059</v>
      </c>
    </row>
    <row r="475" spans="1:17">
      <c r="A475" s="255"/>
      <c r="B475" s="248"/>
      <c r="C475" s="8" t="s">
        <v>1386</v>
      </c>
      <c r="D475" s="153"/>
      <c r="E475" s="153">
        <v>7</v>
      </c>
      <c r="F475" s="102">
        <v>7</v>
      </c>
      <c r="G475" s="149">
        <f t="shared" si="63"/>
        <v>7</v>
      </c>
      <c r="H475" s="194">
        <f t="shared" si="64"/>
        <v>9.6952908587257611E-3</v>
      </c>
      <c r="I475" s="252"/>
      <c r="J475" s="44" t="s">
        <v>1384</v>
      </c>
      <c r="K475" s="44" t="s">
        <v>1385</v>
      </c>
      <c r="L475" s="198">
        <f t="shared" si="65"/>
        <v>174</v>
      </c>
      <c r="M475" t="s">
        <v>3060</v>
      </c>
    </row>
    <row r="476" spans="1:17">
      <c r="A476" s="255"/>
      <c r="B476" s="189" t="s">
        <v>1383</v>
      </c>
      <c r="C476" s="8" t="s">
        <v>1382</v>
      </c>
      <c r="D476" s="153">
        <v>5</v>
      </c>
      <c r="E476" s="153">
        <v>73</v>
      </c>
      <c r="F476" s="102">
        <v>83</v>
      </c>
      <c r="G476" s="149">
        <f t="shared" si="63"/>
        <v>83</v>
      </c>
      <c r="H476" s="194">
        <f t="shared" si="64"/>
        <v>0.1149584487534626</v>
      </c>
      <c r="I476" s="252"/>
      <c r="J476" s="44" t="s">
        <v>1380</v>
      </c>
      <c r="K476" s="44" t="s">
        <v>1381</v>
      </c>
      <c r="L476" s="198">
        <f t="shared" si="65"/>
        <v>178</v>
      </c>
      <c r="M476" t="s">
        <v>3061</v>
      </c>
    </row>
    <row r="477" spans="1:17">
      <c r="A477" s="255"/>
      <c r="B477" s="189" t="s">
        <v>1379</v>
      </c>
      <c r="C477" s="8" t="s">
        <v>1378</v>
      </c>
      <c r="D477" s="153"/>
      <c r="E477" s="153">
        <v>48</v>
      </c>
      <c r="F477" s="102">
        <v>48</v>
      </c>
      <c r="G477" s="149">
        <f t="shared" si="63"/>
        <v>48</v>
      </c>
      <c r="H477" s="194">
        <f t="shared" si="64"/>
        <v>6.6481994459833799E-2</v>
      </c>
      <c r="I477" s="252"/>
      <c r="J477" s="44" t="s">
        <v>1376</v>
      </c>
      <c r="K477" s="44" t="s">
        <v>1377</v>
      </c>
      <c r="L477" s="198">
        <f t="shared" si="65"/>
        <v>182</v>
      </c>
      <c r="M477" t="s">
        <v>3056</v>
      </c>
    </row>
    <row r="478" spans="1:17">
      <c r="A478" s="255"/>
      <c r="B478" s="189" t="s">
        <v>1375</v>
      </c>
      <c r="C478" s="8" t="s">
        <v>1374</v>
      </c>
      <c r="D478" s="153">
        <v>30</v>
      </c>
      <c r="E478" s="153">
        <v>132</v>
      </c>
      <c r="F478" s="102">
        <v>192</v>
      </c>
      <c r="G478" s="149">
        <f t="shared" si="63"/>
        <v>192</v>
      </c>
      <c r="H478" s="194">
        <f t="shared" si="64"/>
        <v>0.26592797783933519</v>
      </c>
      <c r="I478" s="252"/>
      <c r="J478" s="44" t="s">
        <v>1372</v>
      </c>
      <c r="K478" s="44" t="s">
        <v>1373</v>
      </c>
      <c r="L478" s="198">
        <f t="shared" si="65"/>
        <v>186</v>
      </c>
      <c r="M478" t="s">
        <v>3057</v>
      </c>
    </row>
    <row r="479" spans="1:17">
      <c r="A479" s="255"/>
      <c r="B479" s="189" t="s">
        <v>1371</v>
      </c>
      <c r="C479" s="67" t="s">
        <v>1370</v>
      </c>
      <c r="D479" s="153">
        <v>2</v>
      </c>
      <c r="E479" s="153">
        <v>26</v>
      </c>
      <c r="F479" s="102">
        <v>30</v>
      </c>
      <c r="G479" s="149">
        <f t="shared" si="63"/>
        <v>30</v>
      </c>
      <c r="H479" s="196">
        <f t="shared" si="64"/>
        <v>4.1551246537396121E-2</v>
      </c>
      <c r="I479" s="253"/>
      <c r="J479" s="84" t="s">
        <v>1368</v>
      </c>
      <c r="K479" s="44" t="s">
        <v>1369</v>
      </c>
      <c r="L479" s="198">
        <f t="shared" si="65"/>
        <v>190</v>
      </c>
      <c r="M479" t="s">
        <v>3058</v>
      </c>
    </row>
    <row r="480" spans="1:17">
      <c r="A480" s="179"/>
      <c r="B480" s="178" t="s">
        <v>1367</v>
      </c>
      <c r="C480" s="176" t="s">
        <v>1366</v>
      </c>
      <c r="D480" s="182">
        <f>SUM(D474:D479)</f>
        <v>133</v>
      </c>
      <c r="E480" s="182">
        <f>SUM(E474:E479)</f>
        <v>456</v>
      </c>
      <c r="F480" s="183">
        <v>722</v>
      </c>
      <c r="G480" s="183">
        <f>SUM(G474:G479)</f>
        <v>722</v>
      </c>
      <c r="H480" s="195">
        <f t="shared" si="64"/>
        <v>1</v>
      </c>
      <c r="I480" s="181"/>
      <c r="J480" s="181"/>
      <c r="K480" s="184"/>
      <c r="L480" s="184"/>
      <c r="M480" s="181"/>
    </row>
    <row r="481" spans="1:17">
      <c r="A481" s="44"/>
      <c r="B481" s="170"/>
      <c r="C481" s="44"/>
      <c r="D481" s="44"/>
      <c r="E481" s="44"/>
      <c r="F481" s="44"/>
      <c r="G481" s="44"/>
      <c r="H481" s="191"/>
      <c r="I481" s="44"/>
      <c r="J481" s="44"/>
      <c r="K481" s="44"/>
      <c r="L481" s="44"/>
      <c r="M481" s="44"/>
    </row>
    <row r="482" spans="1:17" s="13" customFormat="1">
      <c r="A482" s="190"/>
      <c r="B482" s="176" t="s">
        <v>1364</v>
      </c>
      <c r="C482" s="176" t="s">
        <v>1357</v>
      </c>
      <c r="D482" s="176" t="s">
        <v>1363</v>
      </c>
      <c r="E482" s="176" t="s">
        <v>1362</v>
      </c>
      <c r="F482" s="247" t="s">
        <v>1361</v>
      </c>
      <c r="G482" s="247"/>
      <c r="H482" s="192" t="s">
        <v>1360</v>
      </c>
      <c r="I482" s="176" t="s">
        <v>1365</v>
      </c>
      <c r="J482" s="176" t="s">
        <v>1358</v>
      </c>
      <c r="K482" s="177" t="s">
        <v>1359</v>
      </c>
      <c r="L482" s="177"/>
      <c r="M482" s="177"/>
      <c r="N482"/>
      <c r="O482"/>
      <c r="P482"/>
      <c r="Q482"/>
    </row>
    <row r="483" spans="1:17">
      <c r="A483" s="256" t="s">
        <v>1250</v>
      </c>
      <c r="B483" s="254" t="s">
        <v>1356</v>
      </c>
      <c r="C483" s="8" t="s">
        <v>1355</v>
      </c>
      <c r="D483" s="153"/>
      <c r="E483" s="153">
        <v>1</v>
      </c>
      <c r="F483" s="102">
        <v>1</v>
      </c>
      <c r="G483" s="149">
        <f t="shared" ref="G483:G506" si="66">(2*D483)+E483</f>
        <v>1</v>
      </c>
      <c r="H483" s="194">
        <f t="shared" ref="H483:H507" si="67">G483/G$507</f>
        <v>1.3831258644536654E-3</v>
      </c>
      <c r="I483" s="251" t="s">
        <v>1357</v>
      </c>
      <c r="J483" s="44" t="s">
        <v>1353</v>
      </c>
      <c r="K483" s="44" t="s">
        <v>1354</v>
      </c>
      <c r="L483" s="198">
        <f t="shared" ref="L483:L506" si="68">LEN(M483)</f>
        <v>170</v>
      </c>
      <c r="M483" t="s">
        <v>3063</v>
      </c>
    </row>
    <row r="484" spans="1:17">
      <c r="A484" s="256"/>
      <c r="B484" s="248"/>
      <c r="C484" s="8" t="s">
        <v>1352</v>
      </c>
      <c r="D484" s="153"/>
      <c r="E484" s="153">
        <v>1</v>
      </c>
      <c r="F484" s="102">
        <v>1</v>
      </c>
      <c r="G484" s="149">
        <f t="shared" si="66"/>
        <v>1</v>
      </c>
      <c r="H484" s="194">
        <f t="shared" si="67"/>
        <v>1.3831258644536654E-3</v>
      </c>
      <c r="I484" s="252"/>
      <c r="J484" s="44" t="s">
        <v>1350</v>
      </c>
      <c r="K484" s="44" t="s">
        <v>1351</v>
      </c>
      <c r="L484" s="198">
        <f t="shared" si="68"/>
        <v>170</v>
      </c>
      <c r="M484" t="s">
        <v>3062</v>
      </c>
    </row>
    <row r="485" spans="1:17">
      <c r="A485" s="256"/>
      <c r="B485" s="248" t="s">
        <v>1349</v>
      </c>
      <c r="C485" s="8" t="s">
        <v>1348</v>
      </c>
      <c r="D485" s="153"/>
      <c r="E485" s="153">
        <v>18</v>
      </c>
      <c r="F485" s="102">
        <v>18</v>
      </c>
      <c r="G485" s="149">
        <f t="shared" si="66"/>
        <v>18</v>
      </c>
      <c r="H485" s="194">
        <f t="shared" si="67"/>
        <v>2.4896265560165973E-2</v>
      </c>
      <c r="I485" s="252"/>
      <c r="J485" s="44" t="s">
        <v>1346</v>
      </c>
      <c r="K485" s="44" t="s">
        <v>1347</v>
      </c>
      <c r="L485" s="198">
        <f t="shared" si="68"/>
        <v>174</v>
      </c>
      <c r="M485" t="s">
        <v>3065</v>
      </c>
    </row>
    <row r="486" spans="1:17">
      <c r="A486" s="256"/>
      <c r="B486" s="248"/>
      <c r="C486" s="8" t="s">
        <v>1345</v>
      </c>
      <c r="D486" s="153"/>
      <c r="E486" s="153">
        <v>2</v>
      </c>
      <c r="F486" s="102">
        <v>2</v>
      </c>
      <c r="G486" s="149">
        <f t="shared" si="66"/>
        <v>2</v>
      </c>
      <c r="H486" s="194">
        <f t="shared" si="67"/>
        <v>2.7662517289073307E-3</v>
      </c>
      <c r="I486" s="252"/>
      <c r="J486" s="44" t="s">
        <v>1343</v>
      </c>
      <c r="K486" s="44" t="s">
        <v>1344</v>
      </c>
      <c r="L486" s="198">
        <f t="shared" si="68"/>
        <v>174</v>
      </c>
      <c r="M486" t="s">
        <v>3066</v>
      </c>
    </row>
    <row r="487" spans="1:17">
      <c r="A487" s="256"/>
      <c r="B487" s="248"/>
      <c r="C487" s="8" t="s">
        <v>1342</v>
      </c>
      <c r="D487" s="153">
        <v>2</v>
      </c>
      <c r="E487" s="153">
        <v>60</v>
      </c>
      <c r="F487" s="102">
        <v>64</v>
      </c>
      <c r="G487" s="149">
        <f t="shared" si="66"/>
        <v>64</v>
      </c>
      <c r="H487" s="194">
        <f t="shared" si="67"/>
        <v>8.8520055325034583E-2</v>
      </c>
      <c r="I487" s="252"/>
      <c r="J487" s="44" t="s">
        <v>1340</v>
      </c>
      <c r="K487" s="44" t="s">
        <v>1341</v>
      </c>
      <c r="L487" s="198">
        <f t="shared" si="68"/>
        <v>174</v>
      </c>
      <c r="M487" t="s">
        <v>3064</v>
      </c>
    </row>
    <row r="488" spans="1:17">
      <c r="A488" s="256"/>
      <c r="B488" s="248" t="s">
        <v>1339</v>
      </c>
      <c r="C488" s="8" t="s">
        <v>1338</v>
      </c>
      <c r="D488" s="153"/>
      <c r="E488" s="153">
        <v>14</v>
      </c>
      <c r="F488" s="102">
        <v>14</v>
      </c>
      <c r="G488" s="149">
        <f t="shared" si="66"/>
        <v>14</v>
      </c>
      <c r="H488" s="194">
        <f t="shared" si="67"/>
        <v>1.9363762102351315E-2</v>
      </c>
      <c r="I488" s="252"/>
      <c r="J488" s="44" t="s">
        <v>1336</v>
      </c>
      <c r="K488" s="44" t="s">
        <v>1337</v>
      </c>
      <c r="L488" s="198">
        <f t="shared" si="68"/>
        <v>178</v>
      </c>
      <c r="M488" t="s">
        <v>3067</v>
      </c>
    </row>
    <row r="489" spans="1:17">
      <c r="A489" s="256"/>
      <c r="B489" s="248"/>
      <c r="C489" s="8" t="s">
        <v>1335</v>
      </c>
      <c r="D489" s="153">
        <v>1</v>
      </c>
      <c r="E489" s="153">
        <v>64</v>
      </c>
      <c r="F489" s="102">
        <v>66</v>
      </c>
      <c r="G489" s="149">
        <f t="shared" si="66"/>
        <v>66</v>
      </c>
      <c r="H489" s="194">
        <f t="shared" si="67"/>
        <v>9.1286307053941904E-2</v>
      </c>
      <c r="I489" s="252"/>
      <c r="J489" s="44" t="s">
        <v>1333</v>
      </c>
      <c r="K489" s="44" t="s">
        <v>1334</v>
      </c>
      <c r="L489" s="198">
        <f t="shared" si="68"/>
        <v>178</v>
      </c>
      <c r="M489" t="s">
        <v>3068</v>
      </c>
    </row>
    <row r="490" spans="1:17">
      <c r="A490" s="256"/>
      <c r="B490" s="248"/>
      <c r="C490" s="8" t="s">
        <v>1332</v>
      </c>
      <c r="D490" s="153"/>
      <c r="E490" s="153">
        <v>3</v>
      </c>
      <c r="F490" s="102">
        <v>3</v>
      </c>
      <c r="G490" s="149">
        <f t="shared" si="66"/>
        <v>3</v>
      </c>
      <c r="H490" s="194">
        <f t="shared" si="67"/>
        <v>4.1493775933609959E-3</v>
      </c>
      <c r="I490" s="252"/>
      <c r="J490" s="44" t="s">
        <v>1330</v>
      </c>
      <c r="K490" s="44" t="s">
        <v>1331</v>
      </c>
      <c r="L490" s="198">
        <f t="shared" si="68"/>
        <v>178</v>
      </c>
      <c r="M490" t="s">
        <v>3069</v>
      </c>
    </row>
    <row r="491" spans="1:17">
      <c r="A491" s="256"/>
      <c r="B491" s="248" t="s">
        <v>1329</v>
      </c>
      <c r="C491" s="8" t="s">
        <v>1328</v>
      </c>
      <c r="D491" s="153">
        <v>8</v>
      </c>
      <c r="E491" s="153">
        <v>110</v>
      </c>
      <c r="F491" s="102">
        <v>126</v>
      </c>
      <c r="G491" s="149">
        <f t="shared" si="66"/>
        <v>126</v>
      </c>
      <c r="H491" s="194">
        <f t="shared" si="67"/>
        <v>0.17427385892116182</v>
      </c>
      <c r="I491" s="252"/>
      <c r="J491" s="44" t="s">
        <v>1326</v>
      </c>
      <c r="K491" s="44" t="s">
        <v>1327</v>
      </c>
      <c r="L491" s="198">
        <f t="shared" si="68"/>
        <v>182</v>
      </c>
      <c r="M491" t="s">
        <v>3070</v>
      </c>
    </row>
    <row r="492" spans="1:17">
      <c r="A492" s="256"/>
      <c r="B492" s="248"/>
      <c r="C492" s="8" t="s">
        <v>1325</v>
      </c>
      <c r="D492" s="153"/>
      <c r="E492" s="153">
        <v>24</v>
      </c>
      <c r="F492" s="102">
        <v>24</v>
      </c>
      <c r="G492" s="149">
        <f t="shared" si="66"/>
        <v>24</v>
      </c>
      <c r="H492" s="194">
        <f t="shared" si="67"/>
        <v>3.3195020746887967E-2</v>
      </c>
      <c r="I492" s="252"/>
      <c r="J492" s="44" t="s">
        <v>1323</v>
      </c>
      <c r="K492" s="44" t="s">
        <v>1324</v>
      </c>
      <c r="L492" s="198">
        <f t="shared" si="68"/>
        <v>182</v>
      </c>
      <c r="M492" t="s">
        <v>3071</v>
      </c>
    </row>
    <row r="493" spans="1:17">
      <c r="A493" s="256"/>
      <c r="B493" s="248" t="s">
        <v>1322</v>
      </c>
      <c r="C493" s="8" t="s">
        <v>1321</v>
      </c>
      <c r="D493" s="153"/>
      <c r="E493" s="153">
        <v>2</v>
      </c>
      <c r="F493" s="102">
        <v>2</v>
      </c>
      <c r="G493" s="149">
        <f t="shared" si="66"/>
        <v>2</v>
      </c>
      <c r="H493" s="194">
        <f t="shared" si="67"/>
        <v>2.7662517289073307E-3</v>
      </c>
      <c r="I493" s="252"/>
      <c r="J493" s="44" t="s">
        <v>1319</v>
      </c>
      <c r="K493" s="44" t="s">
        <v>1320</v>
      </c>
      <c r="L493" s="198">
        <f t="shared" si="68"/>
        <v>186</v>
      </c>
      <c r="M493" t="s">
        <v>3075</v>
      </c>
    </row>
    <row r="494" spans="1:17">
      <c r="A494" s="256"/>
      <c r="B494" s="248"/>
      <c r="C494" s="8" t="s">
        <v>1318</v>
      </c>
      <c r="D494" s="153">
        <v>21</v>
      </c>
      <c r="E494" s="153">
        <v>131</v>
      </c>
      <c r="F494" s="102">
        <v>173</v>
      </c>
      <c r="G494" s="149">
        <f t="shared" si="66"/>
        <v>173</v>
      </c>
      <c r="H494" s="194">
        <f t="shared" si="67"/>
        <v>0.2392807745504841</v>
      </c>
      <c r="I494" s="252"/>
      <c r="J494" s="44" t="s">
        <v>1316</v>
      </c>
      <c r="K494" s="44" t="s">
        <v>1317</v>
      </c>
      <c r="L494" s="198">
        <f t="shared" si="68"/>
        <v>186</v>
      </c>
      <c r="M494" t="s">
        <v>3072</v>
      </c>
    </row>
    <row r="495" spans="1:17">
      <c r="A495" s="256"/>
      <c r="B495" s="248"/>
      <c r="C495" s="8" t="s">
        <v>1315</v>
      </c>
      <c r="D495" s="153"/>
      <c r="E495" s="153">
        <v>10</v>
      </c>
      <c r="F495" s="102">
        <v>10</v>
      </c>
      <c r="G495" s="149">
        <f t="shared" si="66"/>
        <v>10</v>
      </c>
      <c r="H495" s="194">
        <f t="shared" si="67"/>
        <v>1.3831258644536652E-2</v>
      </c>
      <c r="I495" s="252"/>
      <c r="J495" s="44" t="s">
        <v>1313</v>
      </c>
      <c r="K495" s="44" t="s">
        <v>1314</v>
      </c>
      <c r="L495" s="198">
        <f t="shared" si="68"/>
        <v>186</v>
      </c>
      <c r="M495" t="s">
        <v>3073</v>
      </c>
    </row>
    <row r="496" spans="1:17">
      <c r="A496" s="256"/>
      <c r="B496" s="248"/>
      <c r="C496" s="8" t="s">
        <v>1312</v>
      </c>
      <c r="D496" s="153"/>
      <c r="E496" s="153">
        <v>1</v>
      </c>
      <c r="F496" s="102">
        <v>1</v>
      </c>
      <c r="G496" s="149">
        <f t="shared" si="66"/>
        <v>1</v>
      </c>
      <c r="H496" s="194">
        <f t="shared" si="67"/>
        <v>1.3831258644536654E-3</v>
      </c>
      <c r="I496" s="252"/>
      <c r="J496" s="44" t="s">
        <v>1278</v>
      </c>
      <c r="K496" s="44" t="s">
        <v>1311</v>
      </c>
      <c r="L496" s="198">
        <f t="shared" si="68"/>
        <v>186</v>
      </c>
      <c r="M496" t="s">
        <v>3074</v>
      </c>
    </row>
    <row r="497" spans="1:17">
      <c r="A497" s="256"/>
      <c r="B497" s="248" t="s">
        <v>1310</v>
      </c>
      <c r="C497" s="8" t="s">
        <v>1309</v>
      </c>
      <c r="D497" s="153">
        <v>13</v>
      </c>
      <c r="E497" s="153">
        <v>114</v>
      </c>
      <c r="F497" s="102">
        <v>140</v>
      </c>
      <c r="G497" s="149">
        <f t="shared" si="66"/>
        <v>140</v>
      </c>
      <c r="H497" s="194">
        <f t="shared" si="67"/>
        <v>0.19363762102351315</v>
      </c>
      <c r="I497" s="252"/>
      <c r="J497" s="44" t="s">
        <v>1307</v>
      </c>
      <c r="K497" s="44" t="s">
        <v>1308</v>
      </c>
      <c r="L497" s="198">
        <f t="shared" si="68"/>
        <v>190</v>
      </c>
      <c r="M497" t="s">
        <v>3076</v>
      </c>
    </row>
    <row r="498" spans="1:17">
      <c r="A498" s="256"/>
      <c r="B498" s="248"/>
      <c r="C498" s="8" t="s">
        <v>1306</v>
      </c>
      <c r="D498" s="153">
        <v>1</v>
      </c>
      <c r="E498" s="153"/>
      <c r="F498" s="102">
        <v>2</v>
      </c>
      <c r="G498" s="149">
        <f t="shared" si="66"/>
        <v>2</v>
      </c>
      <c r="H498" s="194">
        <f t="shared" si="67"/>
        <v>2.7662517289073307E-3</v>
      </c>
      <c r="I498" s="252"/>
      <c r="J498" s="44" t="s">
        <v>1278</v>
      </c>
      <c r="K498" s="44" t="s">
        <v>1305</v>
      </c>
      <c r="L498" s="198">
        <f t="shared" si="68"/>
        <v>190</v>
      </c>
      <c r="M498" t="s">
        <v>3077</v>
      </c>
    </row>
    <row r="499" spans="1:17">
      <c r="A499" s="256"/>
      <c r="B499" s="248"/>
      <c r="C499" s="8" t="s">
        <v>1304</v>
      </c>
      <c r="D499" s="153"/>
      <c r="E499" s="153">
        <v>1</v>
      </c>
      <c r="F499" s="102">
        <v>1</v>
      </c>
      <c r="G499" s="149">
        <f t="shared" si="66"/>
        <v>1</v>
      </c>
      <c r="H499" s="194">
        <f t="shared" si="67"/>
        <v>1.3831258644536654E-3</v>
      </c>
      <c r="I499" s="252"/>
      <c r="J499" s="44" t="s">
        <v>1302</v>
      </c>
      <c r="K499" s="44" t="s">
        <v>1303</v>
      </c>
      <c r="L499" s="198">
        <f t="shared" si="68"/>
        <v>190</v>
      </c>
      <c r="M499" t="s">
        <v>3079</v>
      </c>
    </row>
    <row r="500" spans="1:17">
      <c r="A500" s="256"/>
      <c r="B500" s="248"/>
      <c r="C500" s="8" t="s">
        <v>1301</v>
      </c>
      <c r="D500" s="153"/>
      <c r="E500" s="153">
        <v>2</v>
      </c>
      <c r="F500" s="102">
        <v>2</v>
      </c>
      <c r="G500" s="149">
        <f t="shared" si="66"/>
        <v>2</v>
      </c>
      <c r="H500" s="194">
        <f t="shared" si="67"/>
        <v>2.7662517289073307E-3</v>
      </c>
      <c r="I500" s="252"/>
      <c r="J500" s="44" t="s">
        <v>1299</v>
      </c>
      <c r="K500" s="44" t="s">
        <v>1300</v>
      </c>
      <c r="L500" s="198">
        <f t="shared" si="68"/>
        <v>190</v>
      </c>
      <c r="M500" t="s">
        <v>3078</v>
      </c>
    </row>
    <row r="501" spans="1:17">
      <c r="A501" s="256"/>
      <c r="B501" s="248" t="s">
        <v>1298</v>
      </c>
      <c r="C501" s="8" t="s">
        <v>1297</v>
      </c>
      <c r="D501" s="153"/>
      <c r="E501" s="153">
        <v>2</v>
      </c>
      <c r="F501" s="102">
        <v>2</v>
      </c>
      <c r="G501" s="149">
        <f t="shared" si="66"/>
        <v>2</v>
      </c>
      <c r="H501" s="194">
        <f t="shared" si="67"/>
        <v>2.7662517289073307E-3</v>
      </c>
      <c r="I501" s="252"/>
      <c r="J501" s="44" t="s">
        <v>1295</v>
      </c>
      <c r="K501" s="44" t="s">
        <v>1296</v>
      </c>
      <c r="L501" s="198">
        <f t="shared" si="68"/>
        <v>194</v>
      </c>
      <c r="M501" t="s">
        <v>3081</v>
      </c>
    </row>
    <row r="502" spans="1:17">
      <c r="A502" s="256"/>
      <c r="B502" s="248"/>
      <c r="C502" s="8" t="s">
        <v>1294</v>
      </c>
      <c r="D502" s="153">
        <v>1</v>
      </c>
      <c r="E502" s="153">
        <v>54</v>
      </c>
      <c r="F502" s="102">
        <v>56</v>
      </c>
      <c r="G502" s="149">
        <f t="shared" si="66"/>
        <v>56</v>
      </c>
      <c r="H502" s="194">
        <f t="shared" si="67"/>
        <v>7.7455048409405258E-2</v>
      </c>
      <c r="I502" s="252"/>
      <c r="J502" s="44" t="s">
        <v>1292</v>
      </c>
      <c r="K502" s="44" t="s">
        <v>1293</v>
      </c>
      <c r="L502" s="198">
        <f t="shared" si="68"/>
        <v>194</v>
      </c>
      <c r="M502" t="s">
        <v>3080</v>
      </c>
    </row>
    <row r="503" spans="1:17">
      <c r="A503" s="256"/>
      <c r="B503" s="248"/>
      <c r="C503" s="8" t="s">
        <v>1291</v>
      </c>
      <c r="D503" s="153"/>
      <c r="E503" s="153">
        <v>1</v>
      </c>
      <c r="F503" s="102">
        <v>1</v>
      </c>
      <c r="G503" s="149">
        <f t="shared" si="66"/>
        <v>1</v>
      </c>
      <c r="H503" s="194">
        <f t="shared" si="67"/>
        <v>1.3831258644536654E-3</v>
      </c>
      <c r="I503" s="252"/>
      <c r="J503" s="44" t="s">
        <v>1289</v>
      </c>
      <c r="K503" s="44" t="s">
        <v>1290</v>
      </c>
      <c r="L503" s="198">
        <f t="shared" si="68"/>
        <v>194</v>
      </c>
      <c r="M503" t="s">
        <v>3082</v>
      </c>
    </row>
    <row r="504" spans="1:17">
      <c r="A504" s="256"/>
      <c r="B504" s="248" t="s">
        <v>1288</v>
      </c>
      <c r="C504" s="8" t="s">
        <v>1287</v>
      </c>
      <c r="D504" s="153"/>
      <c r="E504" s="153">
        <v>1</v>
      </c>
      <c r="F504" s="102">
        <v>1</v>
      </c>
      <c r="G504" s="149">
        <f t="shared" si="66"/>
        <v>1</v>
      </c>
      <c r="H504" s="194">
        <f t="shared" si="67"/>
        <v>1.3831258644536654E-3</v>
      </c>
      <c r="I504" s="252"/>
      <c r="J504" s="44" t="s">
        <v>1285</v>
      </c>
      <c r="K504" s="44" t="s">
        <v>1286</v>
      </c>
      <c r="L504" s="198">
        <f t="shared" si="68"/>
        <v>198</v>
      </c>
      <c r="M504" t="s">
        <v>3084</v>
      </c>
    </row>
    <row r="505" spans="1:17">
      <c r="A505" s="256"/>
      <c r="B505" s="248"/>
      <c r="C505" s="8" t="s">
        <v>1284</v>
      </c>
      <c r="D505" s="153"/>
      <c r="E505" s="153">
        <v>12</v>
      </c>
      <c r="F505" s="102">
        <v>12</v>
      </c>
      <c r="G505" s="149">
        <f t="shared" si="66"/>
        <v>12</v>
      </c>
      <c r="H505" s="194">
        <f t="shared" si="67"/>
        <v>1.6597510373443983E-2</v>
      </c>
      <c r="I505" s="252"/>
      <c r="J505" s="44" t="s">
        <v>1282</v>
      </c>
      <c r="K505" s="44" t="s">
        <v>1283</v>
      </c>
      <c r="L505" s="198">
        <f t="shared" si="68"/>
        <v>198</v>
      </c>
      <c r="M505" t="s">
        <v>3083</v>
      </c>
    </row>
    <row r="506" spans="1:17">
      <c r="A506" s="255"/>
      <c r="B506" s="189" t="s">
        <v>1281</v>
      </c>
      <c r="C506" s="67" t="s">
        <v>1280</v>
      </c>
      <c r="D506" s="153"/>
      <c r="E506" s="153">
        <v>1</v>
      </c>
      <c r="F506" s="102">
        <v>1</v>
      </c>
      <c r="G506" s="149">
        <f t="shared" si="66"/>
        <v>1</v>
      </c>
      <c r="H506" s="196">
        <f t="shared" si="67"/>
        <v>1.3831258644536654E-3</v>
      </c>
      <c r="I506" s="253"/>
      <c r="J506" s="84" t="s">
        <v>1278</v>
      </c>
      <c r="K506" s="44" t="s">
        <v>1279</v>
      </c>
      <c r="L506" s="198">
        <f t="shared" si="68"/>
        <v>214</v>
      </c>
      <c r="M506" t="s">
        <v>3085</v>
      </c>
    </row>
    <row r="507" spans="1:17">
      <c r="A507" s="179"/>
      <c r="B507" s="178" t="s">
        <v>1277</v>
      </c>
      <c r="C507" s="176" t="s">
        <v>1276</v>
      </c>
      <c r="D507" s="182">
        <f>SUM(D483:D506)</f>
        <v>47</v>
      </c>
      <c r="E507" s="182">
        <f>SUM(E483:E506)</f>
        <v>629</v>
      </c>
      <c r="F507" s="183">
        <v>723</v>
      </c>
      <c r="G507" s="183">
        <f>SUM(G483:G506)</f>
        <v>723</v>
      </c>
      <c r="H507" s="195">
        <f t="shared" si="67"/>
        <v>1</v>
      </c>
      <c r="I507" s="181"/>
      <c r="J507" s="181"/>
      <c r="K507" s="184"/>
      <c r="L507" s="184"/>
      <c r="M507" s="181"/>
    </row>
    <row r="508" spans="1:17">
      <c r="A508" s="44"/>
      <c r="B508" s="170"/>
      <c r="C508" s="44"/>
      <c r="D508" s="44"/>
      <c r="E508" s="44"/>
      <c r="F508" s="149"/>
      <c r="G508" s="149"/>
      <c r="H508" s="191"/>
      <c r="I508" s="44"/>
      <c r="J508" s="44"/>
      <c r="K508" s="44"/>
      <c r="L508" s="44"/>
    </row>
    <row r="509" spans="1:17">
      <c r="N509" s="13"/>
      <c r="O509" s="13"/>
      <c r="P509" s="13"/>
      <c r="Q509" s="13"/>
    </row>
    <row r="530" spans="14:17">
      <c r="N530" s="13"/>
      <c r="O530" s="13"/>
      <c r="P530" s="13"/>
      <c r="Q530" s="13"/>
    </row>
    <row r="541" spans="14:17">
      <c r="N541" s="13"/>
      <c r="O541" s="13"/>
      <c r="P541" s="13"/>
      <c r="Q541" s="13"/>
    </row>
    <row r="550" spans="14:17">
      <c r="N550" s="13"/>
      <c r="O550" s="13"/>
      <c r="P550" s="13"/>
      <c r="Q550" s="13"/>
    </row>
  </sheetData>
  <mergeCells count="176">
    <mergeCell ref="A3:A5"/>
    <mergeCell ref="B3:B4"/>
    <mergeCell ref="I3:I4"/>
    <mergeCell ref="A9:A18"/>
    <mergeCell ref="B10:B11"/>
    <mergeCell ref="B13:B14"/>
    <mergeCell ref="B16:B17"/>
    <mergeCell ref="I9:I18"/>
    <mergeCell ref="B25:B26"/>
    <mergeCell ref="A22:A29"/>
    <mergeCell ref="I22:I29"/>
    <mergeCell ref="B49:B56"/>
    <mergeCell ref="B47:B48"/>
    <mergeCell ref="B44:B46"/>
    <mergeCell ref="B40:B42"/>
    <mergeCell ref="B36:B38"/>
    <mergeCell ref="B34:B35"/>
    <mergeCell ref="A33:A95"/>
    <mergeCell ref="I33:I95"/>
    <mergeCell ref="A334:A349"/>
    <mergeCell ref="B179:B180"/>
    <mergeCell ref="B182:B184"/>
    <mergeCell ref="B185:B187"/>
    <mergeCell ref="B188:B190"/>
    <mergeCell ref="B192:B193"/>
    <mergeCell ref="A173:A198"/>
    <mergeCell ref="B113:B114"/>
    <mergeCell ref="B115:B116"/>
    <mergeCell ref="A99:A116"/>
    <mergeCell ref="A120:A131"/>
    <mergeCell ref="B121:B122"/>
    <mergeCell ref="B124:B125"/>
    <mergeCell ref="B126:B127"/>
    <mergeCell ref="B128:B129"/>
    <mergeCell ref="B130:B131"/>
    <mergeCell ref="B139:B140"/>
    <mergeCell ref="B141:B142"/>
    <mergeCell ref="A135:A150"/>
    <mergeCell ref="B157:B158"/>
    <mergeCell ref="B100:B101"/>
    <mergeCell ref="I173:I198"/>
    <mergeCell ref="B160:B161"/>
    <mergeCell ref="A154:A169"/>
    <mergeCell ref="I154:I169"/>
    <mergeCell ref="B173:B174"/>
    <mergeCell ref="B175:B176"/>
    <mergeCell ref="B177:B178"/>
    <mergeCell ref="F172:G172"/>
    <mergeCell ref="B102:B105"/>
    <mergeCell ref="B106:B108"/>
    <mergeCell ref="B110:B112"/>
    <mergeCell ref="I99:I116"/>
    <mergeCell ref="I120:I131"/>
    <mergeCell ref="I135:I150"/>
    <mergeCell ref="F134:G134"/>
    <mergeCell ref="F153:G153"/>
    <mergeCell ref="A202:A237"/>
    <mergeCell ref="A241:A248"/>
    <mergeCell ref="A252:A285"/>
    <mergeCell ref="A289:A305"/>
    <mergeCell ref="A309:A330"/>
    <mergeCell ref="B491:B492"/>
    <mergeCell ref="B221:B223"/>
    <mergeCell ref="B216:B220"/>
    <mergeCell ref="I442:I459"/>
    <mergeCell ref="B423:B424"/>
    <mergeCell ref="A353:A371"/>
    <mergeCell ref="A375:A395"/>
    <mergeCell ref="A399:A417"/>
    <mergeCell ref="A421:A438"/>
    <mergeCell ref="A442:A459"/>
    <mergeCell ref="A463:A470"/>
    <mergeCell ref="A474:A479"/>
    <mergeCell ref="A483:A506"/>
    <mergeCell ref="I241:I248"/>
    <mergeCell ref="B235:B236"/>
    <mergeCell ref="B230:B232"/>
    <mergeCell ref="B228:B229"/>
    <mergeCell ref="I202:I237"/>
    <mergeCell ref="B483:B484"/>
    <mergeCell ref="B493:B496"/>
    <mergeCell ref="B497:B500"/>
    <mergeCell ref="B501:B503"/>
    <mergeCell ref="B504:B505"/>
    <mergeCell ref="I483:I506"/>
    <mergeCell ref="B224:B227"/>
    <mergeCell ref="B474:B475"/>
    <mergeCell ref="I474:I479"/>
    <mergeCell ref="B465:B466"/>
    <mergeCell ref="I463:I470"/>
    <mergeCell ref="B485:B487"/>
    <mergeCell ref="B488:B490"/>
    <mergeCell ref="B301:B302"/>
    <mergeCell ref="I289:I305"/>
    <mergeCell ref="I252:I285"/>
    <mergeCell ref="B253:B254"/>
    <mergeCell ref="B255:B257"/>
    <mergeCell ref="B258:B262"/>
    <mergeCell ref="B263:B266"/>
    <mergeCell ref="B392:B393"/>
    <mergeCell ref="B394:B395"/>
    <mergeCell ref="B433:B434"/>
    <mergeCell ref="I421:I438"/>
    <mergeCell ref="I399:I417"/>
    <mergeCell ref="B412:B413"/>
    <mergeCell ref="B414:B415"/>
    <mergeCell ref="B416:B417"/>
    <mergeCell ref="B425:B426"/>
    <mergeCell ref="B427:B428"/>
    <mergeCell ref="B429:B430"/>
    <mergeCell ref="B431:B432"/>
    <mergeCell ref="I375:I395"/>
    <mergeCell ref="B377:B378"/>
    <mergeCell ref="B380:B381"/>
    <mergeCell ref="B382:B384"/>
    <mergeCell ref="B385:B388"/>
    <mergeCell ref="B389:B391"/>
    <mergeCell ref="I309:I330"/>
    <mergeCell ref="B310:B311"/>
    <mergeCell ref="B312:B314"/>
    <mergeCell ref="B315:B318"/>
    <mergeCell ref="B319:B323"/>
    <mergeCell ref="B324:B327"/>
    <mergeCell ref="B328:B329"/>
    <mergeCell ref="I353:I371"/>
    <mergeCell ref="B354:B355"/>
    <mergeCell ref="B356:B359"/>
    <mergeCell ref="B360:B362"/>
    <mergeCell ref="B363:B365"/>
    <mergeCell ref="B366:B367"/>
    <mergeCell ref="B368:B369"/>
    <mergeCell ref="B370:B371"/>
    <mergeCell ref="B335:B337"/>
    <mergeCell ref="B338:B340"/>
    <mergeCell ref="B341:B343"/>
    <mergeCell ref="B344:B346"/>
    <mergeCell ref="B347:B349"/>
    <mergeCell ref="I334:I349"/>
    <mergeCell ref="B292:B296"/>
    <mergeCell ref="B290:B291"/>
    <mergeCell ref="B298:B300"/>
    <mergeCell ref="F2:G2"/>
    <mergeCell ref="F8:G8"/>
    <mergeCell ref="F21:G21"/>
    <mergeCell ref="F32:G32"/>
    <mergeCell ref="F98:G98"/>
    <mergeCell ref="F119:G119"/>
    <mergeCell ref="B267:B270"/>
    <mergeCell ref="B271:B273"/>
    <mergeCell ref="B274:B276"/>
    <mergeCell ref="B277:B279"/>
    <mergeCell ref="B280:B282"/>
    <mergeCell ref="B283:B285"/>
    <mergeCell ref="B210:B214"/>
    <mergeCell ref="B207:B209"/>
    <mergeCell ref="B205:B206"/>
    <mergeCell ref="B92:B95"/>
    <mergeCell ref="B86:B91"/>
    <mergeCell ref="B80:B85"/>
    <mergeCell ref="B73:B79"/>
    <mergeCell ref="B65:B72"/>
    <mergeCell ref="B57:B64"/>
    <mergeCell ref="F473:G473"/>
    <mergeCell ref="F482:G482"/>
    <mergeCell ref="F352:G352"/>
    <mergeCell ref="F374:G374"/>
    <mergeCell ref="F398:G398"/>
    <mergeCell ref="F420:G420"/>
    <mergeCell ref="F441:G441"/>
    <mergeCell ref="F462:G462"/>
    <mergeCell ref="F201:G201"/>
    <mergeCell ref="F240:G240"/>
    <mergeCell ref="F251:G251"/>
    <mergeCell ref="F288:G288"/>
    <mergeCell ref="F308:G308"/>
    <mergeCell ref="F333:G333"/>
  </mergeCells>
  <conditionalFormatting sqref="F3:F5">
    <cfRule type="dataBar" priority="23">
      <dataBar showValue="0">
        <cfvo type="min"/>
        <cfvo type="max"/>
        <color rgb="FF92D050"/>
      </dataBar>
      <extLst>
        <ext xmlns:x14="http://schemas.microsoft.com/office/spreadsheetml/2009/9/main" uri="{B025F937-C7B1-47D3-B67F-A62EFF666E3E}">
          <x14:id>{66A96C5E-CFDC-42E6-8895-5F10B8A192A4}</x14:id>
        </ext>
      </extLst>
    </cfRule>
  </conditionalFormatting>
  <conditionalFormatting sqref="F9:F18">
    <cfRule type="dataBar" priority="22">
      <dataBar showValue="0">
        <cfvo type="min"/>
        <cfvo type="max"/>
        <color rgb="FF92D050"/>
      </dataBar>
      <extLst>
        <ext xmlns:x14="http://schemas.microsoft.com/office/spreadsheetml/2009/9/main" uri="{B025F937-C7B1-47D3-B67F-A62EFF666E3E}">
          <x14:id>{95ABDF84-5A63-483B-9B4E-C7F225D00170}</x14:id>
        </ext>
      </extLst>
    </cfRule>
  </conditionalFormatting>
  <conditionalFormatting sqref="F22:F29">
    <cfRule type="dataBar" priority="21">
      <dataBar showValue="0">
        <cfvo type="min"/>
        <cfvo type="max"/>
        <color rgb="FF92D050"/>
      </dataBar>
      <extLst>
        <ext xmlns:x14="http://schemas.microsoft.com/office/spreadsheetml/2009/9/main" uri="{B025F937-C7B1-47D3-B67F-A62EFF666E3E}">
          <x14:id>{E3222218-A064-4A12-BD28-62240821A483}</x14:id>
        </ext>
      </extLst>
    </cfRule>
  </conditionalFormatting>
  <conditionalFormatting sqref="F33:F95">
    <cfRule type="dataBar" priority="20">
      <dataBar showValue="0">
        <cfvo type="min"/>
        <cfvo type="max"/>
        <color rgb="FF92D050"/>
      </dataBar>
      <extLst>
        <ext xmlns:x14="http://schemas.microsoft.com/office/spreadsheetml/2009/9/main" uri="{B025F937-C7B1-47D3-B67F-A62EFF666E3E}">
          <x14:id>{69D2CB43-A4B5-4D22-975C-BA2F0CB5FE98}</x14:id>
        </ext>
      </extLst>
    </cfRule>
  </conditionalFormatting>
  <conditionalFormatting sqref="F99:F116">
    <cfRule type="dataBar" priority="19">
      <dataBar showValue="0">
        <cfvo type="min"/>
        <cfvo type="max"/>
        <color rgb="FF92D050"/>
      </dataBar>
      <extLst>
        <ext xmlns:x14="http://schemas.microsoft.com/office/spreadsheetml/2009/9/main" uri="{B025F937-C7B1-47D3-B67F-A62EFF666E3E}">
          <x14:id>{A62E2B0C-B5B7-4A4A-A1F1-8EC1C9BE7A04}</x14:id>
        </ext>
      </extLst>
    </cfRule>
  </conditionalFormatting>
  <conditionalFormatting sqref="F120:F131">
    <cfRule type="dataBar" priority="18">
      <dataBar showValue="0">
        <cfvo type="min"/>
        <cfvo type="max"/>
        <color rgb="FF92D050"/>
      </dataBar>
      <extLst>
        <ext xmlns:x14="http://schemas.microsoft.com/office/spreadsheetml/2009/9/main" uri="{B025F937-C7B1-47D3-B67F-A62EFF666E3E}">
          <x14:id>{E5E82911-15E8-4630-8A67-6AF334D6FDF5}</x14:id>
        </ext>
      </extLst>
    </cfRule>
  </conditionalFormatting>
  <conditionalFormatting sqref="F135:F150">
    <cfRule type="dataBar" priority="17">
      <dataBar showValue="0">
        <cfvo type="min"/>
        <cfvo type="max"/>
        <color rgb="FF92D050"/>
      </dataBar>
      <extLst>
        <ext xmlns:x14="http://schemas.microsoft.com/office/spreadsheetml/2009/9/main" uri="{B025F937-C7B1-47D3-B67F-A62EFF666E3E}">
          <x14:id>{5BF2DACD-877C-4368-A96B-F32337E8E9C4}</x14:id>
        </ext>
      </extLst>
    </cfRule>
  </conditionalFormatting>
  <conditionalFormatting sqref="F154:F169">
    <cfRule type="dataBar" priority="16">
      <dataBar showValue="0">
        <cfvo type="min"/>
        <cfvo type="max"/>
        <color rgb="FF92D050"/>
      </dataBar>
      <extLst>
        <ext xmlns:x14="http://schemas.microsoft.com/office/spreadsheetml/2009/9/main" uri="{B025F937-C7B1-47D3-B67F-A62EFF666E3E}">
          <x14:id>{A18A1E52-AEA5-40EC-9DEF-7B8EB2C0DB0F}</x14:id>
        </ext>
      </extLst>
    </cfRule>
  </conditionalFormatting>
  <conditionalFormatting sqref="F173:F198">
    <cfRule type="dataBar" priority="15">
      <dataBar showValue="0">
        <cfvo type="min"/>
        <cfvo type="max"/>
        <color rgb="FF92D050"/>
      </dataBar>
      <extLst>
        <ext xmlns:x14="http://schemas.microsoft.com/office/spreadsheetml/2009/9/main" uri="{B025F937-C7B1-47D3-B67F-A62EFF666E3E}">
          <x14:id>{723033E3-B931-47E2-BB33-030006E6B539}</x14:id>
        </ext>
      </extLst>
    </cfRule>
  </conditionalFormatting>
  <conditionalFormatting sqref="F202:F237">
    <cfRule type="dataBar" priority="14">
      <dataBar showValue="0">
        <cfvo type="min"/>
        <cfvo type="max"/>
        <color rgb="FF92D050"/>
      </dataBar>
      <extLst>
        <ext xmlns:x14="http://schemas.microsoft.com/office/spreadsheetml/2009/9/main" uri="{B025F937-C7B1-47D3-B67F-A62EFF666E3E}">
          <x14:id>{EFAFD60C-02AF-41AE-B436-7658B7285BB8}</x14:id>
        </ext>
      </extLst>
    </cfRule>
  </conditionalFormatting>
  <conditionalFormatting sqref="F241:F248">
    <cfRule type="dataBar" priority="13">
      <dataBar showValue="0">
        <cfvo type="min"/>
        <cfvo type="max"/>
        <color rgb="FF92D050"/>
      </dataBar>
      <extLst>
        <ext xmlns:x14="http://schemas.microsoft.com/office/spreadsheetml/2009/9/main" uri="{B025F937-C7B1-47D3-B67F-A62EFF666E3E}">
          <x14:id>{E4B4BB0D-709F-406A-81BF-B2588C4D0720}</x14:id>
        </ext>
      </extLst>
    </cfRule>
  </conditionalFormatting>
  <conditionalFormatting sqref="F252:F285">
    <cfRule type="dataBar" priority="12">
      <dataBar showValue="0">
        <cfvo type="min"/>
        <cfvo type="max"/>
        <color rgb="FF92D050"/>
      </dataBar>
      <extLst>
        <ext xmlns:x14="http://schemas.microsoft.com/office/spreadsheetml/2009/9/main" uri="{B025F937-C7B1-47D3-B67F-A62EFF666E3E}">
          <x14:id>{E05D4E87-F20A-4AF9-86C8-2F5CA0C45C10}</x14:id>
        </ext>
      </extLst>
    </cfRule>
  </conditionalFormatting>
  <conditionalFormatting sqref="F289:F305">
    <cfRule type="dataBar" priority="11">
      <dataBar showValue="0">
        <cfvo type="min"/>
        <cfvo type="max"/>
        <color rgb="FF92D050"/>
      </dataBar>
      <extLst>
        <ext xmlns:x14="http://schemas.microsoft.com/office/spreadsheetml/2009/9/main" uri="{B025F937-C7B1-47D3-B67F-A62EFF666E3E}">
          <x14:id>{049CA47D-0148-4789-80B1-A72EFE81F9FF}</x14:id>
        </ext>
      </extLst>
    </cfRule>
  </conditionalFormatting>
  <conditionalFormatting sqref="F309:F330">
    <cfRule type="dataBar" priority="10">
      <dataBar showValue="0">
        <cfvo type="min"/>
        <cfvo type="max"/>
        <color rgb="FF92D050"/>
      </dataBar>
      <extLst>
        <ext xmlns:x14="http://schemas.microsoft.com/office/spreadsheetml/2009/9/main" uri="{B025F937-C7B1-47D3-B67F-A62EFF666E3E}">
          <x14:id>{F5439B53-04C0-4A58-8733-B6F1C9937868}</x14:id>
        </ext>
      </extLst>
    </cfRule>
  </conditionalFormatting>
  <conditionalFormatting sqref="F334:F349">
    <cfRule type="dataBar" priority="9">
      <dataBar showValue="0">
        <cfvo type="min"/>
        <cfvo type="max"/>
        <color rgb="FF92D050"/>
      </dataBar>
      <extLst>
        <ext xmlns:x14="http://schemas.microsoft.com/office/spreadsheetml/2009/9/main" uri="{B025F937-C7B1-47D3-B67F-A62EFF666E3E}">
          <x14:id>{BC6BAC51-B9D6-41B8-A10F-88BE3D54BE78}</x14:id>
        </ext>
      </extLst>
    </cfRule>
  </conditionalFormatting>
  <conditionalFormatting sqref="F353:F371">
    <cfRule type="dataBar" priority="8">
      <dataBar showValue="0">
        <cfvo type="min"/>
        <cfvo type="max"/>
        <color rgb="FF92D050"/>
      </dataBar>
      <extLst>
        <ext xmlns:x14="http://schemas.microsoft.com/office/spreadsheetml/2009/9/main" uri="{B025F937-C7B1-47D3-B67F-A62EFF666E3E}">
          <x14:id>{8FE8A63A-5C5B-4580-BE7E-2AB9EDBDC7B3}</x14:id>
        </ext>
      </extLst>
    </cfRule>
  </conditionalFormatting>
  <conditionalFormatting sqref="F375:F395">
    <cfRule type="dataBar" priority="7">
      <dataBar showValue="0">
        <cfvo type="min"/>
        <cfvo type="max"/>
        <color rgb="FF92D050"/>
      </dataBar>
      <extLst>
        <ext xmlns:x14="http://schemas.microsoft.com/office/spreadsheetml/2009/9/main" uri="{B025F937-C7B1-47D3-B67F-A62EFF666E3E}">
          <x14:id>{3A17ACD0-AB6B-4748-9005-53D0967D6C39}</x14:id>
        </ext>
      </extLst>
    </cfRule>
  </conditionalFormatting>
  <conditionalFormatting sqref="F399:F417">
    <cfRule type="dataBar" priority="6">
      <dataBar showValue="0">
        <cfvo type="min"/>
        <cfvo type="max"/>
        <color rgb="FF92D050"/>
      </dataBar>
      <extLst>
        <ext xmlns:x14="http://schemas.microsoft.com/office/spreadsheetml/2009/9/main" uri="{B025F937-C7B1-47D3-B67F-A62EFF666E3E}">
          <x14:id>{62AFABE3-1614-4BA6-870F-07E8868117B5}</x14:id>
        </ext>
      </extLst>
    </cfRule>
  </conditionalFormatting>
  <conditionalFormatting sqref="F421:F438">
    <cfRule type="dataBar" priority="5">
      <dataBar showValue="0">
        <cfvo type="min"/>
        <cfvo type="max"/>
        <color rgb="FF92D050"/>
      </dataBar>
      <extLst>
        <ext xmlns:x14="http://schemas.microsoft.com/office/spreadsheetml/2009/9/main" uri="{B025F937-C7B1-47D3-B67F-A62EFF666E3E}">
          <x14:id>{F7F6C5A8-580F-4382-B5A6-9A34A886AD7D}</x14:id>
        </ext>
      </extLst>
    </cfRule>
  </conditionalFormatting>
  <conditionalFormatting sqref="F442:F459">
    <cfRule type="dataBar" priority="4">
      <dataBar showValue="0">
        <cfvo type="min"/>
        <cfvo type="max"/>
        <color rgb="FF92D050"/>
      </dataBar>
      <extLst>
        <ext xmlns:x14="http://schemas.microsoft.com/office/spreadsheetml/2009/9/main" uri="{B025F937-C7B1-47D3-B67F-A62EFF666E3E}">
          <x14:id>{3DE5EE34-40A5-435D-BE65-BAEB7E1CA78B}</x14:id>
        </ext>
      </extLst>
    </cfRule>
  </conditionalFormatting>
  <conditionalFormatting sqref="F463:F470">
    <cfRule type="dataBar" priority="3">
      <dataBar showValue="0">
        <cfvo type="min"/>
        <cfvo type="max"/>
        <color rgb="FF92D050"/>
      </dataBar>
      <extLst>
        <ext xmlns:x14="http://schemas.microsoft.com/office/spreadsheetml/2009/9/main" uri="{B025F937-C7B1-47D3-B67F-A62EFF666E3E}">
          <x14:id>{BA300349-05D4-4D8B-BB28-F513C94DFFFB}</x14:id>
        </ext>
      </extLst>
    </cfRule>
  </conditionalFormatting>
  <conditionalFormatting sqref="F474:F479">
    <cfRule type="dataBar" priority="2">
      <dataBar showValue="0">
        <cfvo type="min"/>
        <cfvo type="max"/>
        <color rgb="FF92D050"/>
      </dataBar>
      <extLst>
        <ext xmlns:x14="http://schemas.microsoft.com/office/spreadsheetml/2009/9/main" uri="{B025F937-C7B1-47D3-B67F-A62EFF666E3E}">
          <x14:id>{149B1D08-58DA-4A7A-8575-322734A06726}</x14:id>
        </ext>
      </extLst>
    </cfRule>
  </conditionalFormatting>
  <conditionalFormatting sqref="F483:F506">
    <cfRule type="dataBar" priority="1">
      <dataBar showValue="0">
        <cfvo type="min"/>
        <cfvo type="max"/>
        <color rgb="FF92D050"/>
      </dataBar>
      <extLst>
        <ext xmlns:x14="http://schemas.microsoft.com/office/spreadsheetml/2009/9/main" uri="{B025F937-C7B1-47D3-B67F-A62EFF666E3E}">
          <x14:id>{83ED65B8-4825-470C-BFCD-E17D0D7CE29C}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6A96C5E-CFDC-42E6-8895-5F10B8A192A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F3:F5</xm:sqref>
        </x14:conditionalFormatting>
        <x14:conditionalFormatting xmlns:xm="http://schemas.microsoft.com/office/excel/2006/main">
          <x14:cfRule type="dataBar" id="{95ABDF84-5A63-483B-9B4E-C7F225D0017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F9:F18</xm:sqref>
        </x14:conditionalFormatting>
        <x14:conditionalFormatting xmlns:xm="http://schemas.microsoft.com/office/excel/2006/main">
          <x14:cfRule type="dataBar" id="{E3222218-A064-4A12-BD28-62240821A48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F22:F29</xm:sqref>
        </x14:conditionalFormatting>
        <x14:conditionalFormatting xmlns:xm="http://schemas.microsoft.com/office/excel/2006/main">
          <x14:cfRule type="dataBar" id="{69D2CB43-A4B5-4D22-975C-BA2F0CB5FE9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F33:F95</xm:sqref>
        </x14:conditionalFormatting>
        <x14:conditionalFormatting xmlns:xm="http://schemas.microsoft.com/office/excel/2006/main">
          <x14:cfRule type="dataBar" id="{A62E2B0C-B5B7-4A4A-A1F1-8EC1C9BE7A0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F99:F116</xm:sqref>
        </x14:conditionalFormatting>
        <x14:conditionalFormatting xmlns:xm="http://schemas.microsoft.com/office/excel/2006/main">
          <x14:cfRule type="dataBar" id="{E5E82911-15E8-4630-8A67-6AF334D6FDF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F120:F131</xm:sqref>
        </x14:conditionalFormatting>
        <x14:conditionalFormatting xmlns:xm="http://schemas.microsoft.com/office/excel/2006/main">
          <x14:cfRule type="dataBar" id="{5BF2DACD-877C-4368-A96B-F32337E8E9C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F135:F150</xm:sqref>
        </x14:conditionalFormatting>
        <x14:conditionalFormatting xmlns:xm="http://schemas.microsoft.com/office/excel/2006/main">
          <x14:cfRule type="dataBar" id="{A18A1E52-AEA5-40EC-9DEF-7B8EB2C0DB0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F154:F169</xm:sqref>
        </x14:conditionalFormatting>
        <x14:conditionalFormatting xmlns:xm="http://schemas.microsoft.com/office/excel/2006/main">
          <x14:cfRule type="dataBar" id="{723033E3-B931-47E2-BB33-030006E6B53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F173:F198</xm:sqref>
        </x14:conditionalFormatting>
        <x14:conditionalFormatting xmlns:xm="http://schemas.microsoft.com/office/excel/2006/main">
          <x14:cfRule type="dataBar" id="{EFAFD60C-02AF-41AE-B436-7658B7285BB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F202:F237</xm:sqref>
        </x14:conditionalFormatting>
        <x14:conditionalFormatting xmlns:xm="http://schemas.microsoft.com/office/excel/2006/main">
          <x14:cfRule type="dataBar" id="{E4B4BB0D-709F-406A-81BF-B2588C4D072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F241:F248</xm:sqref>
        </x14:conditionalFormatting>
        <x14:conditionalFormatting xmlns:xm="http://schemas.microsoft.com/office/excel/2006/main">
          <x14:cfRule type="dataBar" id="{E05D4E87-F20A-4AF9-86C8-2F5CA0C45C1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F252:F285</xm:sqref>
        </x14:conditionalFormatting>
        <x14:conditionalFormatting xmlns:xm="http://schemas.microsoft.com/office/excel/2006/main">
          <x14:cfRule type="dataBar" id="{049CA47D-0148-4789-80B1-A72EFE81F9F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F289:F305</xm:sqref>
        </x14:conditionalFormatting>
        <x14:conditionalFormatting xmlns:xm="http://schemas.microsoft.com/office/excel/2006/main">
          <x14:cfRule type="dataBar" id="{F5439B53-04C0-4A58-8733-B6F1C993786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F309:F330</xm:sqref>
        </x14:conditionalFormatting>
        <x14:conditionalFormatting xmlns:xm="http://schemas.microsoft.com/office/excel/2006/main">
          <x14:cfRule type="dataBar" id="{BC6BAC51-B9D6-41B8-A10F-88BE3D54BE7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F334:F349</xm:sqref>
        </x14:conditionalFormatting>
        <x14:conditionalFormatting xmlns:xm="http://schemas.microsoft.com/office/excel/2006/main">
          <x14:cfRule type="dataBar" id="{8FE8A63A-5C5B-4580-BE7E-2AB9EDBDC7B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F353:F371</xm:sqref>
        </x14:conditionalFormatting>
        <x14:conditionalFormatting xmlns:xm="http://schemas.microsoft.com/office/excel/2006/main">
          <x14:cfRule type="dataBar" id="{3A17ACD0-AB6B-4748-9005-53D0967D6C3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F375:F395</xm:sqref>
        </x14:conditionalFormatting>
        <x14:conditionalFormatting xmlns:xm="http://schemas.microsoft.com/office/excel/2006/main">
          <x14:cfRule type="dataBar" id="{62AFABE3-1614-4BA6-870F-07E8868117B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F399:F417</xm:sqref>
        </x14:conditionalFormatting>
        <x14:conditionalFormatting xmlns:xm="http://schemas.microsoft.com/office/excel/2006/main">
          <x14:cfRule type="dataBar" id="{F7F6C5A8-580F-4382-B5A6-9A34A886AD7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F421:F438</xm:sqref>
        </x14:conditionalFormatting>
        <x14:conditionalFormatting xmlns:xm="http://schemas.microsoft.com/office/excel/2006/main">
          <x14:cfRule type="dataBar" id="{3DE5EE34-40A5-435D-BE65-BAEB7E1CA78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F442:F459</xm:sqref>
        </x14:conditionalFormatting>
        <x14:conditionalFormatting xmlns:xm="http://schemas.microsoft.com/office/excel/2006/main">
          <x14:cfRule type="dataBar" id="{BA300349-05D4-4D8B-BB28-F513C94DFFF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F463:F470</xm:sqref>
        </x14:conditionalFormatting>
        <x14:conditionalFormatting xmlns:xm="http://schemas.microsoft.com/office/excel/2006/main">
          <x14:cfRule type="dataBar" id="{149B1D08-58DA-4A7A-8575-322734A0672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F474:F479</xm:sqref>
        </x14:conditionalFormatting>
        <x14:conditionalFormatting xmlns:xm="http://schemas.microsoft.com/office/excel/2006/main">
          <x14:cfRule type="dataBar" id="{83ED65B8-4825-470C-BFCD-E17D0D7CE29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F483:F506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9"/>
  <sheetViews>
    <sheetView workbookViewId="0"/>
  </sheetViews>
  <sheetFormatPr defaultRowHeight="15"/>
  <cols>
    <col min="1" max="1" width="117.5703125" style="20" bestFit="1" customWidth="1"/>
    <col min="2" max="2" width="9.7109375" style="185" customWidth="1"/>
    <col min="3" max="12" width="9.140625" style="20"/>
    <col min="13" max="13" width="9.140625" style="8"/>
  </cols>
  <sheetData>
    <row r="1" spans="1:13" ht="61.5" customHeight="1">
      <c r="A1" s="102"/>
      <c r="B1" s="77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44"/>
    </row>
    <row r="2" spans="1:13">
      <c r="A2" s="102"/>
      <c r="B2" s="77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44"/>
    </row>
    <row r="3" spans="1:13">
      <c r="A3" s="205" t="s">
        <v>2662</v>
      </c>
      <c r="B3" s="88" t="s">
        <v>1</v>
      </c>
      <c r="C3" s="89" t="s">
        <v>2</v>
      </c>
      <c r="D3" s="89" t="s">
        <v>3</v>
      </c>
      <c r="E3" s="89" t="s">
        <v>4</v>
      </c>
      <c r="F3" s="89" t="s">
        <v>5</v>
      </c>
      <c r="G3" s="89" t="s">
        <v>6</v>
      </c>
      <c r="H3" s="89" t="s">
        <v>7</v>
      </c>
      <c r="I3" s="89" t="s">
        <v>8</v>
      </c>
      <c r="J3" s="89" t="s">
        <v>9</v>
      </c>
      <c r="K3" s="89" t="s">
        <v>10</v>
      </c>
      <c r="L3" s="89" t="s">
        <v>11</v>
      </c>
      <c r="M3" s="90" t="s">
        <v>12</v>
      </c>
    </row>
    <row r="4" spans="1:13">
      <c r="A4" t="s">
        <v>602</v>
      </c>
      <c r="B4" s="260" t="s">
        <v>602</v>
      </c>
      <c r="C4" s="156">
        <v>38</v>
      </c>
      <c r="D4" s="156">
        <v>22</v>
      </c>
      <c r="E4" s="156">
        <v>30</v>
      </c>
      <c r="F4" s="156">
        <v>18</v>
      </c>
      <c r="G4" s="156">
        <v>46</v>
      </c>
      <c r="H4" s="156">
        <v>28</v>
      </c>
      <c r="I4" s="156">
        <v>43</v>
      </c>
      <c r="J4" s="156">
        <v>29</v>
      </c>
      <c r="K4" s="156">
        <v>58</v>
      </c>
      <c r="L4" s="202">
        <v>48</v>
      </c>
      <c r="M4" s="44">
        <f>SUM(C4:L4)</f>
        <v>360</v>
      </c>
    </row>
    <row r="5" spans="1:13">
      <c r="A5" t="s">
        <v>2660</v>
      </c>
      <c r="B5" s="260"/>
      <c r="C5" s="156">
        <v>0</v>
      </c>
      <c r="D5" s="156">
        <v>0</v>
      </c>
      <c r="E5" s="156">
        <v>0</v>
      </c>
      <c r="F5" s="156">
        <v>0</v>
      </c>
      <c r="G5" s="156">
        <v>0</v>
      </c>
      <c r="H5" s="156">
        <v>1</v>
      </c>
      <c r="I5" s="156">
        <v>0</v>
      </c>
      <c r="J5" s="156">
        <v>0</v>
      </c>
      <c r="K5" s="156">
        <v>0</v>
      </c>
      <c r="L5" s="203">
        <v>0</v>
      </c>
      <c r="M5" s="44">
        <f t="shared" ref="M5:M71" si="0">SUM(C5:L5)</f>
        <v>1</v>
      </c>
    </row>
    <row r="6" spans="1:13">
      <c r="A6" s="213" t="s">
        <v>2658</v>
      </c>
      <c r="B6" s="206" t="s">
        <v>2658</v>
      </c>
      <c r="C6" s="156">
        <v>38</v>
      </c>
      <c r="D6" s="156">
        <v>22</v>
      </c>
      <c r="E6" s="156">
        <v>30</v>
      </c>
      <c r="F6" s="156">
        <v>18</v>
      </c>
      <c r="G6" s="156">
        <v>46</v>
      </c>
      <c r="H6" s="156">
        <v>29</v>
      </c>
      <c r="I6" s="156">
        <v>43</v>
      </c>
      <c r="J6" s="156">
        <v>29</v>
      </c>
      <c r="K6" s="156">
        <v>58</v>
      </c>
      <c r="L6" s="204">
        <v>48</v>
      </c>
      <c r="M6" s="44">
        <f t="shared" si="0"/>
        <v>361</v>
      </c>
    </row>
    <row r="7" spans="1:13">
      <c r="A7" s="172"/>
      <c r="B7" s="88" t="s">
        <v>20</v>
      </c>
      <c r="C7" s="91">
        <f>SUM(C4:C6)</f>
        <v>76</v>
      </c>
      <c r="D7" s="91">
        <f t="shared" ref="D7:M7" si="1">SUM(D4:D6)</f>
        <v>44</v>
      </c>
      <c r="E7" s="91">
        <f t="shared" si="1"/>
        <v>60</v>
      </c>
      <c r="F7" s="91">
        <f t="shared" si="1"/>
        <v>36</v>
      </c>
      <c r="G7" s="91">
        <f t="shared" si="1"/>
        <v>92</v>
      </c>
      <c r="H7" s="91">
        <f t="shared" si="1"/>
        <v>58</v>
      </c>
      <c r="I7" s="91">
        <f t="shared" si="1"/>
        <v>86</v>
      </c>
      <c r="J7" s="91">
        <f t="shared" si="1"/>
        <v>58</v>
      </c>
      <c r="K7" s="91">
        <f t="shared" si="1"/>
        <v>116</v>
      </c>
      <c r="L7" s="91">
        <f t="shared" si="1"/>
        <v>96</v>
      </c>
      <c r="M7" s="199">
        <f t="shared" si="1"/>
        <v>722</v>
      </c>
    </row>
    <row r="8" spans="1:13">
      <c r="A8" s="172"/>
      <c r="B8" s="160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44"/>
    </row>
    <row r="9" spans="1:13">
      <c r="A9" s="205" t="s">
        <v>2657</v>
      </c>
      <c r="B9" s="88" t="s">
        <v>1</v>
      </c>
      <c r="C9" s="89" t="s">
        <v>2</v>
      </c>
      <c r="D9" s="89" t="s">
        <v>3</v>
      </c>
      <c r="E9" s="89" t="s">
        <v>4</v>
      </c>
      <c r="F9" s="89" t="s">
        <v>5</v>
      </c>
      <c r="G9" s="89" t="s">
        <v>6</v>
      </c>
      <c r="H9" s="89" t="s">
        <v>7</v>
      </c>
      <c r="I9" s="89" t="s">
        <v>8</v>
      </c>
      <c r="J9" s="89" t="s">
        <v>9</v>
      </c>
      <c r="K9" s="89" t="s">
        <v>10</v>
      </c>
      <c r="L9" s="89" t="s">
        <v>11</v>
      </c>
      <c r="M9" s="90" t="s">
        <v>12</v>
      </c>
    </row>
    <row r="10" spans="1:13">
      <c r="A10" s="8" t="s">
        <v>2655</v>
      </c>
      <c r="B10" s="201">
        <v>9</v>
      </c>
      <c r="C10" s="156">
        <v>0</v>
      </c>
      <c r="D10" s="156">
        <v>1</v>
      </c>
      <c r="E10" s="156">
        <v>0</v>
      </c>
      <c r="F10" s="156">
        <v>1</v>
      </c>
      <c r="G10" s="156">
        <v>3</v>
      </c>
      <c r="H10" s="156">
        <v>2</v>
      </c>
      <c r="I10" s="156">
        <v>3</v>
      </c>
      <c r="J10" s="156">
        <v>0</v>
      </c>
      <c r="K10" s="156">
        <v>5</v>
      </c>
      <c r="L10" s="156">
        <v>0</v>
      </c>
      <c r="M10" s="207">
        <f>SUM(C10:L10)</f>
        <v>15</v>
      </c>
    </row>
    <row r="11" spans="1:13">
      <c r="A11" s="8" t="s">
        <v>2652</v>
      </c>
      <c r="B11" s="260">
        <v>10</v>
      </c>
      <c r="C11" s="156">
        <v>17</v>
      </c>
      <c r="D11" s="156">
        <v>9</v>
      </c>
      <c r="E11" s="156">
        <v>19</v>
      </c>
      <c r="F11" s="156">
        <v>5</v>
      </c>
      <c r="G11" s="156">
        <v>22</v>
      </c>
      <c r="H11" s="156">
        <v>17</v>
      </c>
      <c r="I11" s="156">
        <v>21</v>
      </c>
      <c r="J11" s="156">
        <v>11</v>
      </c>
      <c r="K11" s="156">
        <v>27</v>
      </c>
      <c r="L11" s="156">
        <v>24</v>
      </c>
      <c r="M11" s="208">
        <f t="shared" si="0"/>
        <v>172</v>
      </c>
    </row>
    <row r="12" spans="1:13">
      <c r="A12" s="8" t="s">
        <v>2649</v>
      </c>
      <c r="B12" s="260"/>
      <c r="C12" s="156">
        <v>0</v>
      </c>
      <c r="D12" s="156">
        <v>0</v>
      </c>
      <c r="E12" s="156">
        <v>0</v>
      </c>
      <c r="F12" s="156">
        <v>0</v>
      </c>
      <c r="G12" s="156">
        <v>0</v>
      </c>
      <c r="H12" s="156">
        <v>0</v>
      </c>
      <c r="I12" s="156">
        <v>1</v>
      </c>
      <c r="J12" s="156">
        <v>0</v>
      </c>
      <c r="K12" s="156">
        <v>0</v>
      </c>
      <c r="L12" s="156">
        <v>0</v>
      </c>
      <c r="M12" s="208">
        <f>SUM(C12:L12)</f>
        <v>1</v>
      </c>
    </row>
    <row r="13" spans="1:13">
      <c r="A13" s="8" t="s">
        <v>2646</v>
      </c>
      <c r="B13" s="201">
        <v>10.3</v>
      </c>
      <c r="C13" s="156">
        <v>0</v>
      </c>
      <c r="D13" s="156">
        <v>0</v>
      </c>
      <c r="E13" s="156">
        <v>0</v>
      </c>
      <c r="F13" s="156">
        <v>0</v>
      </c>
      <c r="G13" s="156">
        <v>0</v>
      </c>
      <c r="H13" s="156">
        <v>0</v>
      </c>
      <c r="I13" s="156">
        <v>0</v>
      </c>
      <c r="J13" s="156">
        <v>1</v>
      </c>
      <c r="K13" s="156">
        <v>0</v>
      </c>
      <c r="L13" s="156">
        <v>0</v>
      </c>
      <c r="M13" s="208">
        <f t="shared" si="0"/>
        <v>1</v>
      </c>
    </row>
    <row r="14" spans="1:13">
      <c r="A14" s="8" t="s">
        <v>2644</v>
      </c>
      <c r="B14" s="260">
        <v>11</v>
      </c>
      <c r="C14" s="156">
        <v>28</v>
      </c>
      <c r="D14" s="156">
        <v>22</v>
      </c>
      <c r="E14" s="156">
        <v>13</v>
      </c>
      <c r="F14" s="156">
        <v>16</v>
      </c>
      <c r="G14" s="156">
        <v>31</v>
      </c>
      <c r="H14" s="156">
        <v>15</v>
      </c>
      <c r="I14" s="156">
        <v>27</v>
      </c>
      <c r="J14" s="156">
        <v>19</v>
      </c>
      <c r="K14" s="156">
        <v>44</v>
      </c>
      <c r="L14" s="156">
        <v>25</v>
      </c>
      <c r="M14" s="208">
        <f>SUM(C14:L14)</f>
        <v>240</v>
      </c>
    </row>
    <row r="15" spans="1:13">
      <c r="A15" s="8" t="s">
        <v>2641</v>
      </c>
      <c r="B15" s="260"/>
      <c r="C15" s="156">
        <v>0</v>
      </c>
      <c r="D15" s="156">
        <v>0</v>
      </c>
      <c r="E15" s="156">
        <v>2</v>
      </c>
      <c r="F15" s="156">
        <v>0</v>
      </c>
      <c r="G15" s="156">
        <v>1</v>
      </c>
      <c r="H15" s="156">
        <v>1</v>
      </c>
      <c r="I15" s="156">
        <v>0</v>
      </c>
      <c r="J15" s="156">
        <v>0</v>
      </c>
      <c r="K15" s="156">
        <v>0</v>
      </c>
      <c r="L15" s="156">
        <v>0</v>
      </c>
      <c r="M15" s="208">
        <f t="shared" si="0"/>
        <v>4</v>
      </c>
    </row>
    <row r="16" spans="1:13">
      <c r="A16" s="8" t="s">
        <v>2638</v>
      </c>
      <c r="B16" s="201">
        <v>12</v>
      </c>
      <c r="C16" s="156">
        <v>28</v>
      </c>
      <c r="D16" s="156">
        <v>9</v>
      </c>
      <c r="E16" s="156">
        <v>21</v>
      </c>
      <c r="F16" s="156">
        <v>10</v>
      </c>
      <c r="G16" s="156">
        <v>27</v>
      </c>
      <c r="H16" s="156">
        <v>20</v>
      </c>
      <c r="I16" s="156">
        <v>25</v>
      </c>
      <c r="J16" s="156">
        <v>17</v>
      </c>
      <c r="K16" s="156">
        <v>31</v>
      </c>
      <c r="L16" s="156">
        <v>38</v>
      </c>
      <c r="M16" s="208">
        <f t="shared" si="0"/>
        <v>226</v>
      </c>
    </row>
    <row r="17" spans="1:13">
      <c r="A17" s="8" t="s">
        <v>2635</v>
      </c>
      <c r="B17" s="260">
        <v>13</v>
      </c>
      <c r="C17" s="156">
        <v>2</v>
      </c>
      <c r="D17" s="156">
        <v>3</v>
      </c>
      <c r="E17" s="156">
        <v>3</v>
      </c>
      <c r="F17" s="156">
        <v>3</v>
      </c>
      <c r="G17" s="156">
        <v>5</v>
      </c>
      <c r="H17" s="156">
        <v>3</v>
      </c>
      <c r="I17" s="156">
        <v>8</v>
      </c>
      <c r="J17" s="156">
        <v>9</v>
      </c>
      <c r="K17" s="156">
        <v>7</v>
      </c>
      <c r="L17" s="156">
        <v>5</v>
      </c>
      <c r="M17" s="208">
        <f t="shared" si="0"/>
        <v>48</v>
      </c>
    </row>
    <row r="18" spans="1:13">
      <c r="A18" s="8" t="s">
        <v>2632</v>
      </c>
      <c r="B18" s="260"/>
      <c r="C18" s="156">
        <v>0</v>
      </c>
      <c r="D18" s="156">
        <v>0</v>
      </c>
      <c r="E18" s="156">
        <v>0</v>
      </c>
      <c r="F18" s="156">
        <v>0</v>
      </c>
      <c r="G18" s="156">
        <v>0</v>
      </c>
      <c r="H18" s="156">
        <v>0</v>
      </c>
      <c r="I18" s="156">
        <v>0</v>
      </c>
      <c r="J18" s="156">
        <v>0</v>
      </c>
      <c r="K18" s="156">
        <v>1</v>
      </c>
      <c r="L18" s="156">
        <v>0</v>
      </c>
      <c r="M18" s="208">
        <f t="shared" si="0"/>
        <v>1</v>
      </c>
    </row>
    <row r="19" spans="1:13">
      <c r="A19" s="67" t="s">
        <v>2630</v>
      </c>
      <c r="B19" s="201">
        <v>14</v>
      </c>
      <c r="C19" s="156">
        <v>1</v>
      </c>
      <c r="D19" s="156">
        <v>0</v>
      </c>
      <c r="E19" s="156">
        <v>2</v>
      </c>
      <c r="F19" s="156">
        <v>1</v>
      </c>
      <c r="G19" s="156">
        <v>3</v>
      </c>
      <c r="H19" s="156">
        <v>0</v>
      </c>
      <c r="I19" s="156">
        <v>1</v>
      </c>
      <c r="J19" s="156">
        <v>1</v>
      </c>
      <c r="K19" s="156">
        <v>1</v>
      </c>
      <c r="L19" s="156">
        <v>4</v>
      </c>
      <c r="M19" s="71">
        <f t="shared" si="0"/>
        <v>14</v>
      </c>
    </row>
    <row r="20" spans="1:13">
      <c r="A20" s="172"/>
      <c r="B20" s="88" t="s">
        <v>20</v>
      </c>
      <c r="C20" s="91">
        <f>SUM(C10:C19)</f>
        <v>76</v>
      </c>
      <c r="D20" s="91">
        <f t="shared" ref="D20:M20" si="2">SUM(D10:D19)</f>
        <v>44</v>
      </c>
      <c r="E20" s="91">
        <f t="shared" si="2"/>
        <v>60</v>
      </c>
      <c r="F20" s="91">
        <f t="shared" si="2"/>
        <v>36</v>
      </c>
      <c r="G20" s="91">
        <f t="shared" si="2"/>
        <v>92</v>
      </c>
      <c r="H20" s="91">
        <f t="shared" si="2"/>
        <v>58</v>
      </c>
      <c r="I20" s="91">
        <f t="shared" si="2"/>
        <v>86</v>
      </c>
      <c r="J20" s="91">
        <f t="shared" si="2"/>
        <v>58</v>
      </c>
      <c r="K20" s="91">
        <f t="shared" si="2"/>
        <v>116</v>
      </c>
      <c r="L20" s="91">
        <f t="shared" si="2"/>
        <v>96</v>
      </c>
      <c r="M20" s="90">
        <f t="shared" si="2"/>
        <v>722</v>
      </c>
    </row>
    <row r="21" spans="1:13">
      <c r="A21" s="172"/>
      <c r="B21" s="83"/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44">
        <f t="shared" si="0"/>
        <v>0</v>
      </c>
    </row>
    <row r="22" spans="1:13">
      <c r="A22" s="209" t="s">
        <v>2626</v>
      </c>
      <c r="B22" s="88" t="s">
        <v>1</v>
      </c>
      <c r="C22" s="89" t="s">
        <v>2</v>
      </c>
      <c r="D22" s="89" t="s">
        <v>3</v>
      </c>
      <c r="E22" s="89" t="s">
        <v>4</v>
      </c>
      <c r="F22" s="89" t="s">
        <v>5</v>
      </c>
      <c r="G22" s="89" t="s">
        <v>6</v>
      </c>
      <c r="H22" s="89" t="s">
        <v>7</v>
      </c>
      <c r="I22" s="89" t="s">
        <v>8</v>
      </c>
      <c r="J22" s="89" t="s">
        <v>9</v>
      </c>
      <c r="K22" s="89" t="s">
        <v>10</v>
      </c>
      <c r="L22" s="89" t="s">
        <v>11</v>
      </c>
      <c r="M22" s="90" t="s">
        <v>12</v>
      </c>
    </row>
    <row r="23" spans="1:13">
      <c r="A23" s="214" t="s">
        <v>2624</v>
      </c>
      <c r="B23" s="200">
        <v>11</v>
      </c>
      <c r="C23" s="156">
        <v>0</v>
      </c>
      <c r="D23" s="156">
        <v>0</v>
      </c>
      <c r="E23" s="156">
        <v>1</v>
      </c>
      <c r="F23" s="156">
        <v>0</v>
      </c>
      <c r="G23" s="156">
        <v>0</v>
      </c>
      <c r="H23" s="156">
        <v>0</v>
      </c>
      <c r="I23" s="156">
        <v>1</v>
      </c>
      <c r="J23" s="156">
        <v>0</v>
      </c>
      <c r="K23" s="156">
        <v>0</v>
      </c>
      <c r="L23" s="156">
        <v>0</v>
      </c>
      <c r="M23" s="207">
        <f t="shared" si="0"/>
        <v>2</v>
      </c>
    </row>
    <row r="24" spans="1:13">
      <c r="A24" s="212" t="s">
        <v>2621</v>
      </c>
      <c r="B24" s="200">
        <v>12</v>
      </c>
      <c r="C24" s="156">
        <v>5</v>
      </c>
      <c r="D24" s="156">
        <v>1</v>
      </c>
      <c r="E24" s="156">
        <v>0</v>
      </c>
      <c r="F24" s="156">
        <v>0</v>
      </c>
      <c r="G24" s="156">
        <v>5</v>
      </c>
      <c r="H24" s="156">
        <v>3</v>
      </c>
      <c r="I24" s="156">
        <v>2</v>
      </c>
      <c r="J24" s="156">
        <v>1</v>
      </c>
      <c r="K24" s="156">
        <v>3</v>
      </c>
      <c r="L24" s="156">
        <v>2</v>
      </c>
      <c r="M24" s="208">
        <f t="shared" si="0"/>
        <v>22</v>
      </c>
    </row>
    <row r="25" spans="1:13">
      <c r="A25" s="212" t="s">
        <v>2618</v>
      </c>
      <c r="B25" s="200">
        <v>13</v>
      </c>
      <c r="C25" s="156">
        <v>24</v>
      </c>
      <c r="D25" s="156">
        <v>13</v>
      </c>
      <c r="E25" s="156">
        <v>16</v>
      </c>
      <c r="F25" s="156">
        <v>13</v>
      </c>
      <c r="G25" s="156">
        <v>28</v>
      </c>
      <c r="H25" s="156">
        <v>15</v>
      </c>
      <c r="I25" s="156">
        <v>27</v>
      </c>
      <c r="J25" s="156">
        <v>20</v>
      </c>
      <c r="K25" s="156">
        <v>35</v>
      </c>
      <c r="L25" s="156">
        <v>30</v>
      </c>
      <c r="M25" s="208">
        <f t="shared" si="0"/>
        <v>221</v>
      </c>
    </row>
    <row r="26" spans="1:13">
      <c r="A26" s="212" t="s">
        <v>2615</v>
      </c>
      <c r="B26" s="200">
        <v>14</v>
      </c>
      <c r="C26" s="156">
        <v>27</v>
      </c>
      <c r="D26" s="156">
        <v>16</v>
      </c>
      <c r="E26" s="156">
        <v>20</v>
      </c>
      <c r="F26" s="156">
        <v>13</v>
      </c>
      <c r="G26" s="156">
        <v>35</v>
      </c>
      <c r="H26" s="156">
        <v>16</v>
      </c>
      <c r="I26" s="156">
        <v>26</v>
      </c>
      <c r="J26" s="156">
        <v>25</v>
      </c>
      <c r="K26" s="156">
        <v>36</v>
      </c>
      <c r="L26" s="156">
        <v>35</v>
      </c>
      <c r="M26" s="208">
        <f t="shared" si="0"/>
        <v>249</v>
      </c>
    </row>
    <row r="27" spans="1:13">
      <c r="A27" s="212" t="s">
        <v>2612</v>
      </c>
      <c r="B27" s="200">
        <v>14</v>
      </c>
      <c r="C27" s="156">
        <v>1</v>
      </c>
      <c r="D27" s="156">
        <v>0</v>
      </c>
      <c r="E27" s="156">
        <v>0</v>
      </c>
      <c r="F27" s="156">
        <v>0</v>
      </c>
      <c r="G27" s="156">
        <v>0</v>
      </c>
      <c r="H27" s="156">
        <v>0</v>
      </c>
      <c r="I27" s="156">
        <v>0</v>
      </c>
      <c r="J27" s="156">
        <v>0</v>
      </c>
      <c r="K27" s="156">
        <v>0</v>
      </c>
      <c r="L27" s="156">
        <v>0</v>
      </c>
      <c r="M27" s="208">
        <f t="shared" si="0"/>
        <v>1</v>
      </c>
    </row>
    <row r="28" spans="1:13">
      <c r="A28" s="212" t="s">
        <v>2610</v>
      </c>
      <c r="B28" s="200">
        <v>15</v>
      </c>
      <c r="C28" s="156">
        <v>5</v>
      </c>
      <c r="D28" s="156">
        <v>8</v>
      </c>
      <c r="E28" s="156">
        <v>11</v>
      </c>
      <c r="F28" s="156">
        <v>3</v>
      </c>
      <c r="G28" s="156">
        <v>15</v>
      </c>
      <c r="H28" s="156">
        <v>13</v>
      </c>
      <c r="I28" s="156">
        <v>16</v>
      </c>
      <c r="J28" s="156">
        <v>11</v>
      </c>
      <c r="K28" s="156">
        <v>25</v>
      </c>
      <c r="L28" s="156">
        <v>20</v>
      </c>
      <c r="M28" s="208">
        <f t="shared" si="0"/>
        <v>127</v>
      </c>
    </row>
    <row r="29" spans="1:13">
      <c r="A29" s="212" t="s">
        <v>2607</v>
      </c>
      <c r="B29" s="200">
        <v>16</v>
      </c>
      <c r="C29" s="156">
        <v>12</v>
      </c>
      <c r="D29" s="156">
        <v>5</v>
      </c>
      <c r="E29" s="156">
        <v>10</v>
      </c>
      <c r="F29" s="156">
        <v>6</v>
      </c>
      <c r="G29" s="156">
        <v>8</v>
      </c>
      <c r="H29" s="156">
        <v>10</v>
      </c>
      <c r="I29" s="156">
        <v>10</v>
      </c>
      <c r="J29" s="156">
        <v>1</v>
      </c>
      <c r="K29" s="156">
        <v>17</v>
      </c>
      <c r="L29" s="156">
        <v>8</v>
      </c>
      <c r="M29" s="208">
        <f t="shared" si="0"/>
        <v>87</v>
      </c>
    </row>
    <row r="30" spans="1:13">
      <c r="A30" s="213" t="s">
        <v>2604</v>
      </c>
      <c r="B30" s="200">
        <v>17</v>
      </c>
      <c r="C30" s="156">
        <v>2</v>
      </c>
      <c r="D30" s="156">
        <v>1</v>
      </c>
      <c r="E30" s="156">
        <v>2</v>
      </c>
      <c r="F30" s="156">
        <v>1</v>
      </c>
      <c r="G30" s="156">
        <v>1</v>
      </c>
      <c r="H30" s="156">
        <v>1</v>
      </c>
      <c r="I30" s="156">
        <v>4</v>
      </c>
      <c r="J30" s="156">
        <v>0</v>
      </c>
      <c r="K30" s="156">
        <v>0</v>
      </c>
      <c r="L30" s="156">
        <v>1</v>
      </c>
      <c r="M30" s="208">
        <f t="shared" si="0"/>
        <v>13</v>
      </c>
    </row>
    <row r="31" spans="1:13">
      <c r="A31" s="172"/>
      <c r="B31" s="88" t="s">
        <v>20</v>
      </c>
      <c r="C31" s="91">
        <f>SUM(C23:C30)</f>
        <v>76</v>
      </c>
      <c r="D31" s="91">
        <f t="shared" ref="D31:L31" si="3">SUM(D23:D30)</f>
        <v>44</v>
      </c>
      <c r="E31" s="91">
        <f t="shared" si="3"/>
        <v>60</v>
      </c>
      <c r="F31" s="91">
        <f t="shared" si="3"/>
        <v>36</v>
      </c>
      <c r="G31" s="91">
        <f t="shared" si="3"/>
        <v>92</v>
      </c>
      <c r="H31" s="91">
        <f t="shared" si="3"/>
        <v>58</v>
      </c>
      <c r="I31" s="91">
        <f t="shared" si="3"/>
        <v>86</v>
      </c>
      <c r="J31" s="91">
        <f t="shared" si="3"/>
        <v>58</v>
      </c>
      <c r="K31" s="91">
        <f t="shared" si="3"/>
        <v>116</v>
      </c>
      <c r="L31" s="91">
        <f t="shared" si="3"/>
        <v>96</v>
      </c>
      <c r="M31" s="90">
        <f>SUM(M23:M30)</f>
        <v>722</v>
      </c>
    </row>
    <row r="32" spans="1:13">
      <c r="A32" s="172"/>
      <c r="B32" s="161"/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44"/>
    </row>
    <row r="33" spans="1:13">
      <c r="A33" s="209" t="s">
        <v>2599</v>
      </c>
      <c r="B33" s="88" t="s">
        <v>1</v>
      </c>
      <c r="C33" s="89" t="s">
        <v>2</v>
      </c>
      <c r="D33" s="89" t="s">
        <v>3</v>
      </c>
      <c r="E33" s="89" t="s">
        <v>4</v>
      </c>
      <c r="F33" s="89" t="s">
        <v>5</v>
      </c>
      <c r="G33" s="89" t="s">
        <v>6</v>
      </c>
      <c r="H33" s="89" t="s">
        <v>7</v>
      </c>
      <c r="I33" s="89" t="s">
        <v>8</v>
      </c>
      <c r="J33" s="89" t="s">
        <v>9</v>
      </c>
      <c r="K33" s="89" t="s">
        <v>10</v>
      </c>
      <c r="L33" s="89" t="s">
        <v>11</v>
      </c>
      <c r="M33" s="90" t="s">
        <v>12</v>
      </c>
    </row>
    <row r="34" spans="1:13">
      <c r="A34" s="214" t="s">
        <v>2597</v>
      </c>
      <c r="B34" s="200">
        <v>15</v>
      </c>
      <c r="C34" s="156">
        <v>3</v>
      </c>
      <c r="D34" s="156">
        <v>4</v>
      </c>
      <c r="E34" s="156">
        <v>2</v>
      </c>
      <c r="F34" s="156">
        <v>1</v>
      </c>
      <c r="G34" s="156">
        <v>2</v>
      </c>
      <c r="H34" s="156">
        <v>1</v>
      </c>
      <c r="I34" s="156">
        <v>2</v>
      </c>
      <c r="J34" s="156">
        <v>5</v>
      </c>
      <c r="K34" s="156">
        <v>3</v>
      </c>
      <c r="L34" s="156">
        <v>3</v>
      </c>
      <c r="M34" s="207">
        <f t="shared" si="0"/>
        <v>26</v>
      </c>
    </row>
    <row r="35" spans="1:13">
      <c r="A35" s="212" t="s">
        <v>2594</v>
      </c>
      <c r="B35" s="200">
        <v>16</v>
      </c>
      <c r="C35" s="156">
        <v>0</v>
      </c>
      <c r="D35" s="156">
        <v>0</v>
      </c>
      <c r="E35" s="156">
        <v>0</v>
      </c>
      <c r="F35" s="156">
        <v>0</v>
      </c>
      <c r="G35" s="156">
        <v>0</v>
      </c>
      <c r="H35" s="156">
        <v>1</v>
      </c>
      <c r="I35" s="156">
        <v>0</v>
      </c>
      <c r="J35" s="156">
        <v>0</v>
      </c>
      <c r="K35" s="156">
        <v>0</v>
      </c>
      <c r="L35" s="156">
        <v>0</v>
      </c>
      <c r="M35" s="208">
        <f t="shared" si="0"/>
        <v>1</v>
      </c>
    </row>
    <row r="36" spans="1:13">
      <c r="A36" s="212" t="s">
        <v>2591</v>
      </c>
      <c r="B36" s="200">
        <v>16</v>
      </c>
      <c r="C36" s="156">
        <v>0</v>
      </c>
      <c r="D36" s="156">
        <v>3</v>
      </c>
      <c r="E36" s="156">
        <v>4</v>
      </c>
      <c r="F36" s="156">
        <v>1</v>
      </c>
      <c r="G36" s="156">
        <v>2</v>
      </c>
      <c r="H36" s="156">
        <v>2</v>
      </c>
      <c r="I36" s="156">
        <v>1</v>
      </c>
      <c r="J36" s="156">
        <v>2</v>
      </c>
      <c r="K36" s="156">
        <v>2</v>
      </c>
      <c r="L36" s="156">
        <v>3</v>
      </c>
      <c r="M36" s="208">
        <f t="shared" si="0"/>
        <v>20</v>
      </c>
    </row>
    <row r="37" spans="1:13">
      <c r="A37" s="212" t="s">
        <v>2588</v>
      </c>
      <c r="B37" s="200">
        <v>17</v>
      </c>
      <c r="C37" s="156">
        <v>5</v>
      </c>
      <c r="D37" s="156">
        <v>3</v>
      </c>
      <c r="E37" s="156">
        <v>2</v>
      </c>
      <c r="F37" s="156">
        <v>3</v>
      </c>
      <c r="G37" s="156">
        <v>9</v>
      </c>
      <c r="H37" s="156">
        <v>5</v>
      </c>
      <c r="I37" s="156">
        <v>10</v>
      </c>
      <c r="J37" s="156">
        <v>12</v>
      </c>
      <c r="K37" s="156">
        <v>5</v>
      </c>
      <c r="L37" s="156">
        <v>10</v>
      </c>
      <c r="M37" s="208">
        <f t="shared" si="0"/>
        <v>64</v>
      </c>
    </row>
    <row r="38" spans="1:13">
      <c r="A38" s="212" t="s">
        <v>2585</v>
      </c>
      <c r="B38" s="200">
        <v>17</v>
      </c>
      <c r="C38" s="156">
        <v>0</v>
      </c>
      <c r="D38" s="156">
        <v>0</v>
      </c>
      <c r="E38" s="156">
        <v>0</v>
      </c>
      <c r="F38" s="156">
        <v>0</v>
      </c>
      <c r="G38" s="156">
        <v>0</v>
      </c>
      <c r="H38" s="156">
        <v>0</v>
      </c>
      <c r="I38" s="156">
        <v>2</v>
      </c>
      <c r="J38" s="156">
        <v>0</v>
      </c>
      <c r="K38" s="156">
        <v>0</v>
      </c>
      <c r="L38" s="156">
        <v>0</v>
      </c>
      <c r="M38" s="208">
        <f t="shared" si="0"/>
        <v>2</v>
      </c>
    </row>
    <row r="39" spans="1:13">
      <c r="A39" s="212" t="s">
        <v>2582</v>
      </c>
      <c r="B39" s="200">
        <v>17</v>
      </c>
      <c r="C39" s="156">
        <v>0</v>
      </c>
      <c r="D39" s="156">
        <v>0</v>
      </c>
      <c r="E39" s="156">
        <v>0</v>
      </c>
      <c r="F39" s="156">
        <v>0</v>
      </c>
      <c r="G39" s="156">
        <v>0</v>
      </c>
      <c r="H39" s="156">
        <v>1</v>
      </c>
      <c r="I39" s="156">
        <v>0</v>
      </c>
      <c r="J39" s="156">
        <v>0</v>
      </c>
      <c r="K39" s="156">
        <v>0</v>
      </c>
      <c r="L39" s="156">
        <v>0</v>
      </c>
      <c r="M39" s="208">
        <f t="shared" si="0"/>
        <v>1</v>
      </c>
    </row>
    <row r="40" spans="1:13">
      <c r="A40" s="212" t="s">
        <v>2579</v>
      </c>
      <c r="B40" s="200">
        <v>17.3</v>
      </c>
      <c r="C40" s="156">
        <v>2</v>
      </c>
      <c r="D40" s="156">
        <v>1</v>
      </c>
      <c r="E40" s="156">
        <v>0</v>
      </c>
      <c r="F40" s="156">
        <v>0</v>
      </c>
      <c r="G40" s="156">
        <v>4</v>
      </c>
      <c r="H40" s="156">
        <v>1</v>
      </c>
      <c r="I40" s="156">
        <v>3</v>
      </c>
      <c r="J40" s="156">
        <v>3</v>
      </c>
      <c r="K40" s="156">
        <v>4</v>
      </c>
      <c r="L40" s="156">
        <v>3</v>
      </c>
      <c r="M40" s="208">
        <f t="shared" si="0"/>
        <v>21</v>
      </c>
    </row>
    <row r="41" spans="1:13">
      <c r="A41" s="212" t="s">
        <v>2576</v>
      </c>
      <c r="B41" s="200">
        <v>18</v>
      </c>
      <c r="C41" s="156">
        <v>0</v>
      </c>
      <c r="D41" s="156">
        <v>0</v>
      </c>
      <c r="E41" s="156">
        <v>2</v>
      </c>
      <c r="F41" s="156">
        <v>0</v>
      </c>
      <c r="G41" s="156">
        <v>1</v>
      </c>
      <c r="H41" s="156">
        <v>1</v>
      </c>
      <c r="I41" s="156">
        <v>2</v>
      </c>
      <c r="J41" s="156">
        <v>0</v>
      </c>
      <c r="K41" s="156">
        <v>1</v>
      </c>
      <c r="L41" s="156">
        <v>1</v>
      </c>
      <c r="M41" s="208">
        <f t="shared" si="0"/>
        <v>8</v>
      </c>
    </row>
    <row r="42" spans="1:13">
      <c r="A42" s="212" t="s">
        <v>2573</v>
      </c>
      <c r="B42" s="200">
        <v>18</v>
      </c>
      <c r="C42" s="156">
        <v>12</v>
      </c>
      <c r="D42" s="156">
        <v>7</v>
      </c>
      <c r="E42" s="156">
        <v>8</v>
      </c>
      <c r="F42" s="156">
        <v>5</v>
      </c>
      <c r="G42" s="156">
        <v>22</v>
      </c>
      <c r="H42" s="156">
        <v>7</v>
      </c>
      <c r="I42" s="156">
        <v>13</v>
      </c>
      <c r="J42" s="156">
        <v>5</v>
      </c>
      <c r="K42" s="156">
        <v>22</v>
      </c>
      <c r="L42" s="156">
        <v>20</v>
      </c>
      <c r="M42" s="208">
        <f t="shared" si="0"/>
        <v>121</v>
      </c>
    </row>
    <row r="43" spans="1:13">
      <c r="A43" s="212" t="s">
        <v>2570</v>
      </c>
      <c r="B43" s="200">
        <v>18</v>
      </c>
      <c r="C43" s="156">
        <v>0</v>
      </c>
      <c r="D43" s="156">
        <v>0</v>
      </c>
      <c r="E43" s="156">
        <v>0</v>
      </c>
      <c r="F43" s="156">
        <v>1</v>
      </c>
      <c r="G43" s="156">
        <v>0</v>
      </c>
      <c r="H43" s="156">
        <v>0</v>
      </c>
      <c r="I43" s="156">
        <v>0</v>
      </c>
      <c r="J43" s="156">
        <v>1</v>
      </c>
      <c r="K43" s="156">
        <v>0</v>
      </c>
      <c r="L43" s="156">
        <v>1</v>
      </c>
      <c r="M43" s="208">
        <f t="shared" si="0"/>
        <v>3</v>
      </c>
    </row>
    <row r="44" spans="1:13">
      <c r="A44" s="212" t="s">
        <v>2567</v>
      </c>
      <c r="B44" s="200">
        <v>18.3</v>
      </c>
      <c r="C44" s="156">
        <v>4</v>
      </c>
      <c r="D44" s="156">
        <v>1</v>
      </c>
      <c r="E44" s="156">
        <v>1</v>
      </c>
      <c r="F44" s="156">
        <v>1</v>
      </c>
      <c r="G44" s="156">
        <v>2</v>
      </c>
      <c r="H44" s="156">
        <v>2</v>
      </c>
      <c r="I44" s="156">
        <v>5</v>
      </c>
      <c r="J44" s="156">
        <v>1</v>
      </c>
      <c r="K44" s="156">
        <v>6</v>
      </c>
      <c r="L44" s="156">
        <v>2</v>
      </c>
      <c r="M44" s="208">
        <f t="shared" si="0"/>
        <v>25</v>
      </c>
    </row>
    <row r="45" spans="1:13">
      <c r="A45" s="212" t="s">
        <v>2564</v>
      </c>
      <c r="B45" s="200">
        <v>19</v>
      </c>
      <c r="C45" s="156">
        <v>3</v>
      </c>
      <c r="D45" s="156">
        <v>0</v>
      </c>
      <c r="E45" s="156">
        <v>4</v>
      </c>
      <c r="F45" s="156">
        <v>0</v>
      </c>
      <c r="G45" s="156">
        <v>1</v>
      </c>
      <c r="H45" s="156">
        <v>0</v>
      </c>
      <c r="I45" s="156">
        <v>1</v>
      </c>
      <c r="J45" s="156">
        <v>2</v>
      </c>
      <c r="K45" s="156">
        <v>2</v>
      </c>
      <c r="L45" s="156">
        <v>4</v>
      </c>
      <c r="M45" s="208">
        <f t="shared" si="0"/>
        <v>17</v>
      </c>
    </row>
    <row r="46" spans="1:13">
      <c r="A46" s="212" t="s">
        <v>2561</v>
      </c>
      <c r="B46" s="200">
        <v>19</v>
      </c>
      <c r="C46" s="156">
        <v>8</v>
      </c>
      <c r="D46" s="156">
        <v>4</v>
      </c>
      <c r="E46" s="156">
        <v>10</v>
      </c>
      <c r="F46" s="156">
        <v>5</v>
      </c>
      <c r="G46" s="156">
        <v>8</v>
      </c>
      <c r="H46" s="156">
        <v>6</v>
      </c>
      <c r="I46" s="156">
        <v>1</v>
      </c>
      <c r="J46" s="156">
        <v>3</v>
      </c>
      <c r="K46" s="156">
        <v>8</v>
      </c>
      <c r="L46" s="156">
        <v>5</v>
      </c>
      <c r="M46" s="208">
        <f t="shared" si="0"/>
        <v>58</v>
      </c>
    </row>
    <row r="47" spans="1:13">
      <c r="A47" s="212" t="s">
        <v>2558</v>
      </c>
      <c r="B47" s="200">
        <v>19</v>
      </c>
      <c r="C47" s="156">
        <v>0</v>
      </c>
      <c r="D47" s="156">
        <v>0</v>
      </c>
      <c r="E47" s="156">
        <v>0</v>
      </c>
      <c r="F47" s="156">
        <v>0</v>
      </c>
      <c r="G47" s="156">
        <v>0</v>
      </c>
      <c r="H47" s="156">
        <v>0</v>
      </c>
      <c r="I47" s="156">
        <v>1</v>
      </c>
      <c r="J47" s="156">
        <v>0</v>
      </c>
      <c r="K47" s="156">
        <v>0</v>
      </c>
      <c r="L47" s="156">
        <v>0</v>
      </c>
      <c r="M47" s="208">
        <f t="shared" si="0"/>
        <v>1</v>
      </c>
    </row>
    <row r="48" spans="1:13">
      <c r="A48" s="212" t="s">
        <v>2555</v>
      </c>
      <c r="B48" s="200">
        <v>19.3</v>
      </c>
      <c r="C48" s="156">
        <v>0</v>
      </c>
      <c r="D48" s="156">
        <v>2</v>
      </c>
      <c r="E48" s="156">
        <v>1</v>
      </c>
      <c r="F48" s="156">
        <v>0</v>
      </c>
      <c r="G48" s="156">
        <v>2</v>
      </c>
      <c r="H48" s="156">
        <v>0</v>
      </c>
      <c r="I48" s="156">
        <v>0</v>
      </c>
      <c r="J48" s="156">
        <v>0</v>
      </c>
      <c r="K48" s="156">
        <v>2</v>
      </c>
      <c r="L48" s="156">
        <v>0</v>
      </c>
      <c r="M48" s="208">
        <f t="shared" si="0"/>
        <v>7</v>
      </c>
    </row>
    <row r="49" spans="1:13">
      <c r="A49" s="212" t="s">
        <v>2552</v>
      </c>
      <c r="B49" s="200">
        <v>19.3</v>
      </c>
      <c r="C49" s="156">
        <v>0</v>
      </c>
      <c r="D49" s="156">
        <v>0</v>
      </c>
      <c r="E49" s="156">
        <v>0</v>
      </c>
      <c r="F49" s="156">
        <v>0</v>
      </c>
      <c r="G49" s="156">
        <v>1</v>
      </c>
      <c r="H49" s="156">
        <v>0</v>
      </c>
      <c r="I49" s="156">
        <v>0</v>
      </c>
      <c r="J49" s="156">
        <v>0</v>
      </c>
      <c r="K49" s="156">
        <v>3</v>
      </c>
      <c r="L49" s="156">
        <v>0</v>
      </c>
      <c r="M49" s="208">
        <f t="shared" si="0"/>
        <v>4</v>
      </c>
    </row>
    <row r="50" spans="1:13">
      <c r="A50" s="212" t="s">
        <v>2549</v>
      </c>
      <c r="B50" s="200">
        <v>20</v>
      </c>
      <c r="C50" s="156">
        <v>0</v>
      </c>
      <c r="D50" s="156">
        <v>0</v>
      </c>
      <c r="E50" s="156">
        <v>0</v>
      </c>
      <c r="F50" s="156">
        <v>0</v>
      </c>
      <c r="G50" s="156">
        <v>0</v>
      </c>
      <c r="H50" s="156">
        <v>0</v>
      </c>
      <c r="I50" s="156">
        <v>0</v>
      </c>
      <c r="J50" s="156">
        <v>0</v>
      </c>
      <c r="K50" s="156">
        <v>0</v>
      </c>
      <c r="L50" s="156">
        <v>1</v>
      </c>
      <c r="M50" s="208">
        <f t="shared" si="0"/>
        <v>1</v>
      </c>
    </row>
    <row r="51" spans="1:13">
      <c r="A51" s="212" t="s">
        <v>2546</v>
      </c>
      <c r="B51" s="200">
        <v>20</v>
      </c>
      <c r="C51" s="156">
        <v>3</v>
      </c>
      <c r="D51" s="156">
        <v>2</v>
      </c>
      <c r="E51" s="156">
        <v>2</v>
      </c>
      <c r="F51" s="156">
        <v>0</v>
      </c>
      <c r="G51" s="156">
        <v>3</v>
      </c>
      <c r="H51" s="156">
        <v>1</v>
      </c>
      <c r="I51" s="156">
        <v>3</v>
      </c>
      <c r="J51" s="156">
        <v>2</v>
      </c>
      <c r="K51" s="156">
        <v>2</v>
      </c>
      <c r="L51" s="156">
        <v>2</v>
      </c>
      <c r="M51" s="208">
        <f t="shared" si="0"/>
        <v>20</v>
      </c>
    </row>
    <row r="52" spans="1:13">
      <c r="A52" s="212" t="s">
        <v>2543</v>
      </c>
      <c r="B52" s="200">
        <v>20</v>
      </c>
      <c r="C52" s="156">
        <v>4</v>
      </c>
      <c r="D52" s="156">
        <v>0</v>
      </c>
      <c r="E52" s="156">
        <v>3</v>
      </c>
      <c r="F52" s="156">
        <v>0</v>
      </c>
      <c r="G52" s="156">
        <v>5</v>
      </c>
      <c r="H52" s="156">
        <v>2</v>
      </c>
      <c r="I52" s="156">
        <v>4</v>
      </c>
      <c r="J52" s="156">
        <v>2</v>
      </c>
      <c r="K52" s="156">
        <v>7</v>
      </c>
      <c r="L52" s="156">
        <v>6</v>
      </c>
      <c r="M52" s="208">
        <f t="shared" si="0"/>
        <v>33</v>
      </c>
    </row>
    <row r="53" spans="1:13">
      <c r="A53" s="212" t="s">
        <v>2540</v>
      </c>
      <c r="B53" s="200">
        <v>20</v>
      </c>
      <c r="C53" s="156">
        <v>1</v>
      </c>
      <c r="D53" s="156">
        <v>0</v>
      </c>
      <c r="E53" s="156">
        <v>0</v>
      </c>
      <c r="F53" s="156">
        <v>1</v>
      </c>
      <c r="G53" s="156">
        <v>1</v>
      </c>
      <c r="H53" s="156">
        <v>0</v>
      </c>
      <c r="I53" s="156">
        <v>1</v>
      </c>
      <c r="J53" s="156">
        <v>0</v>
      </c>
      <c r="K53" s="156">
        <v>0</v>
      </c>
      <c r="L53" s="156">
        <v>0</v>
      </c>
      <c r="M53" s="208">
        <f t="shared" si="0"/>
        <v>4</v>
      </c>
    </row>
    <row r="54" spans="1:13">
      <c r="A54" s="212" t="s">
        <v>2537</v>
      </c>
      <c r="B54" s="200">
        <v>20</v>
      </c>
      <c r="C54" s="156">
        <v>5</v>
      </c>
      <c r="D54" s="156">
        <v>4</v>
      </c>
      <c r="E54" s="156">
        <v>1</v>
      </c>
      <c r="F54" s="156">
        <v>2</v>
      </c>
      <c r="G54" s="156">
        <v>7</v>
      </c>
      <c r="H54" s="156">
        <v>3</v>
      </c>
      <c r="I54" s="156">
        <v>4</v>
      </c>
      <c r="J54" s="156">
        <v>1</v>
      </c>
      <c r="K54" s="156">
        <v>1</v>
      </c>
      <c r="L54" s="156">
        <v>5</v>
      </c>
      <c r="M54" s="208">
        <f t="shared" si="0"/>
        <v>33</v>
      </c>
    </row>
    <row r="55" spans="1:13">
      <c r="A55" s="212" t="s">
        <v>2534</v>
      </c>
      <c r="B55" s="200">
        <v>20</v>
      </c>
      <c r="C55" s="156">
        <v>0</v>
      </c>
      <c r="D55" s="156">
        <v>0</v>
      </c>
      <c r="E55" s="156">
        <v>0</v>
      </c>
      <c r="F55" s="156">
        <v>0</v>
      </c>
      <c r="G55" s="156">
        <v>0</v>
      </c>
      <c r="H55" s="156">
        <v>0</v>
      </c>
      <c r="I55" s="156">
        <v>0</v>
      </c>
      <c r="J55" s="156">
        <v>0</v>
      </c>
      <c r="K55" s="156">
        <v>1</v>
      </c>
      <c r="L55" s="156">
        <v>0</v>
      </c>
      <c r="M55" s="208">
        <f t="shared" si="0"/>
        <v>1</v>
      </c>
    </row>
    <row r="56" spans="1:13">
      <c r="A56" s="212" t="s">
        <v>2531</v>
      </c>
      <c r="B56" s="200">
        <v>20</v>
      </c>
      <c r="C56" s="156">
        <v>0</v>
      </c>
      <c r="D56" s="156">
        <v>0</v>
      </c>
      <c r="E56" s="156">
        <v>0</v>
      </c>
      <c r="F56" s="156">
        <v>0</v>
      </c>
      <c r="G56" s="156">
        <v>0</v>
      </c>
      <c r="H56" s="156">
        <v>1</v>
      </c>
      <c r="I56" s="156">
        <v>0</v>
      </c>
      <c r="J56" s="156">
        <v>0</v>
      </c>
      <c r="K56" s="156">
        <v>0</v>
      </c>
      <c r="L56" s="156">
        <v>0</v>
      </c>
      <c r="M56" s="208">
        <f t="shared" si="0"/>
        <v>1</v>
      </c>
    </row>
    <row r="57" spans="1:13">
      <c r="A57" s="212" t="s">
        <v>2528</v>
      </c>
      <c r="B57" s="200">
        <v>20</v>
      </c>
      <c r="C57" s="156">
        <v>0</v>
      </c>
      <c r="D57" s="156">
        <v>0</v>
      </c>
      <c r="E57" s="156">
        <v>1</v>
      </c>
      <c r="F57" s="156">
        <v>0</v>
      </c>
      <c r="G57" s="156">
        <v>0</v>
      </c>
      <c r="H57" s="156">
        <v>0</v>
      </c>
      <c r="I57" s="156">
        <v>0</v>
      </c>
      <c r="J57" s="156">
        <v>0</v>
      </c>
      <c r="K57" s="156">
        <v>0</v>
      </c>
      <c r="L57" s="156">
        <v>0</v>
      </c>
      <c r="M57" s="208">
        <f t="shared" si="0"/>
        <v>1</v>
      </c>
    </row>
    <row r="58" spans="1:13">
      <c r="A58" s="212" t="s">
        <v>2525</v>
      </c>
      <c r="B58" s="200">
        <v>21</v>
      </c>
      <c r="C58" s="156">
        <v>0</v>
      </c>
      <c r="D58" s="156">
        <v>0</v>
      </c>
      <c r="E58" s="156">
        <v>0</v>
      </c>
      <c r="F58" s="156">
        <v>0</v>
      </c>
      <c r="G58" s="156">
        <v>0</v>
      </c>
      <c r="H58" s="156">
        <v>0</v>
      </c>
      <c r="I58" s="156">
        <v>0</v>
      </c>
      <c r="J58" s="156">
        <v>0</v>
      </c>
      <c r="K58" s="156">
        <v>0</v>
      </c>
      <c r="L58" s="156">
        <v>1</v>
      </c>
      <c r="M58" s="208">
        <f t="shared" si="0"/>
        <v>1</v>
      </c>
    </row>
    <row r="59" spans="1:13">
      <c r="A59" s="212" t="s">
        <v>2522</v>
      </c>
      <c r="B59" s="200">
        <v>21</v>
      </c>
      <c r="C59" s="156">
        <v>1</v>
      </c>
      <c r="D59" s="156">
        <v>2</v>
      </c>
      <c r="E59" s="156">
        <v>0</v>
      </c>
      <c r="F59" s="156">
        <v>0</v>
      </c>
      <c r="G59" s="156">
        <v>0</v>
      </c>
      <c r="H59" s="156">
        <v>0</v>
      </c>
      <c r="I59" s="156">
        <v>2</v>
      </c>
      <c r="J59" s="156">
        <v>0</v>
      </c>
      <c r="K59" s="156">
        <v>1</v>
      </c>
      <c r="L59" s="156">
        <v>1</v>
      </c>
      <c r="M59" s="208">
        <f t="shared" si="0"/>
        <v>7</v>
      </c>
    </row>
    <row r="60" spans="1:13">
      <c r="A60" s="212" t="s">
        <v>2519</v>
      </c>
      <c r="B60" s="200">
        <v>21</v>
      </c>
      <c r="C60" s="156">
        <v>0</v>
      </c>
      <c r="D60" s="156">
        <v>0</v>
      </c>
      <c r="E60" s="156">
        <v>0</v>
      </c>
      <c r="F60" s="156">
        <v>0</v>
      </c>
      <c r="G60" s="156">
        <v>0</v>
      </c>
      <c r="H60" s="156">
        <v>0</v>
      </c>
      <c r="I60" s="156">
        <v>1</v>
      </c>
      <c r="J60" s="156">
        <v>0</v>
      </c>
      <c r="K60" s="156">
        <v>0</v>
      </c>
      <c r="L60" s="156">
        <v>0</v>
      </c>
      <c r="M60" s="208">
        <f t="shared" si="0"/>
        <v>1</v>
      </c>
    </row>
    <row r="61" spans="1:13">
      <c r="A61" s="212" t="s">
        <v>2516</v>
      </c>
      <c r="B61" s="200">
        <v>21</v>
      </c>
      <c r="C61" s="156">
        <v>1</v>
      </c>
      <c r="D61" s="156">
        <v>0</v>
      </c>
      <c r="E61" s="156">
        <v>0</v>
      </c>
      <c r="F61" s="156">
        <v>1</v>
      </c>
      <c r="G61" s="156">
        <v>0</v>
      </c>
      <c r="H61" s="156">
        <v>1</v>
      </c>
      <c r="I61" s="156">
        <v>0</v>
      </c>
      <c r="J61" s="156">
        <v>1</v>
      </c>
      <c r="K61" s="156">
        <v>0</v>
      </c>
      <c r="L61" s="156">
        <v>0</v>
      </c>
      <c r="M61" s="208">
        <f t="shared" si="0"/>
        <v>4</v>
      </c>
    </row>
    <row r="62" spans="1:13">
      <c r="A62" s="212" t="s">
        <v>2513</v>
      </c>
      <c r="B62" s="200">
        <v>21</v>
      </c>
      <c r="C62" s="156">
        <v>6</v>
      </c>
      <c r="D62" s="156">
        <v>4</v>
      </c>
      <c r="E62" s="156">
        <v>2</v>
      </c>
      <c r="F62" s="156">
        <v>4</v>
      </c>
      <c r="G62" s="156">
        <v>7</v>
      </c>
      <c r="H62" s="156">
        <v>2</v>
      </c>
      <c r="I62" s="156">
        <v>6</v>
      </c>
      <c r="J62" s="156">
        <v>2</v>
      </c>
      <c r="K62" s="156">
        <v>7</v>
      </c>
      <c r="L62" s="156">
        <v>5</v>
      </c>
      <c r="M62" s="208">
        <f t="shared" si="0"/>
        <v>45</v>
      </c>
    </row>
    <row r="63" spans="1:13">
      <c r="A63" s="212" t="s">
        <v>2510</v>
      </c>
      <c r="B63" s="200">
        <v>21</v>
      </c>
      <c r="C63" s="156">
        <v>0</v>
      </c>
      <c r="D63" s="156">
        <v>0</v>
      </c>
      <c r="E63" s="156">
        <v>0</v>
      </c>
      <c r="F63" s="156">
        <v>0</v>
      </c>
      <c r="G63" s="156">
        <v>1</v>
      </c>
      <c r="H63" s="156">
        <v>0</v>
      </c>
      <c r="I63" s="156">
        <v>2</v>
      </c>
      <c r="J63" s="156">
        <v>1</v>
      </c>
      <c r="K63" s="156">
        <v>2</v>
      </c>
      <c r="L63" s="156">
        <v>0</v>
      </c>
      <c r="M63" s="208">
        <f t="shared" si="0"/>
        <v>6</v>
      </c>
    </row>
    <row r="64" spans="1:13">
      <c r="A64" s="212" t="s">
        <v>2507</v>
      </c>
      <c r="B64" s="200">
        <v>21</v>
      </c>
      <c r="C64" s="156">
        <v>1</v>
      </c>
      <c r="D64" s="156">
        <v>0</v>
      </c>
      <c r="E64" s="156">
        <v>0</v>
      </c>
      <c r="F64" s="156">
        <v>1</v>
      </c>
      <c r="G64" s="156">
        <v>0</v>
      </c>
      <c r="H64" s="156">
        <v>0</v>
      </c>
      <c r="I64" s="156">
        <v>3</v>
      </c>
      <c r="J64" s="156">
        <v>1</v>
      </c>
      <c r="K64" s="156">
        <v>2</v>
      </c>
      <c r="L64" s="156">
        <v>3</v>
      </c>
      <c r="M64" s="208">
        <f t="shared" si="0"/>
        <v>11</v>
      </c>
    </row>
    <row r="65" spans="1:13">
      <c r="A65" s="212" t="s">
        <v>2504</v>
      </c>
      <c r="B65" s="200">
        <v>21</v>
      </c>
      <c r="C65" s="156">
        <v>0</v>
      </c>
      <c r="D65" s="156">
        <v>0</v>
      </c>
      <c r="E65" s="156">
        <v>0</v>
      </c>
      <c r="F65" s="156">
        <v>0</v>
      </c>
      <c r="G65" s="156">
        <v>0</v>
      </c>
      <c r="H65" s="156">
        <v>1</v>
      </c>
      <c r="I65" s="156">
        <v>0</v>
      </c>
      <c r="J65" s="156">
        <v>1</v>
      </c>
      <c r="K65" s="156">
        <v>0</v>
      </c>
      <c r="L65" s="156">
        <v>1</v>
      </c>
      <c r="M65" s="208">
        <f t="shared" si="0"/>
        <v>3</v>
      </c>
    </row>
    <row r="66" spans="1:13">
      <c r="A66" s="212" t="s">
        <v>2501</v>
      </c>
      <c r="B66" s="200">
        <v>22</v>
      </c>
      <c r="C66" s="156">
        <v>0</v>
      </c>
      <c r="D66" s="156">
        <v>0</v>
      </c>
      <c r="E66" s="156">
        <v>0</v>
      </c>
      <c r="F66" s="156">
        <v>0</v>
      </c>
      <c r="G66" s="156">
        <v>0</v>
      </c>
      <c r="H66" s="156">
        <v>0</v>
      </c>
      <c r="I66" s="156">
        <v>0</v>
      </c>
      <c r="J66" s="156">
        <v>0</v>
      </c>
      <c r="K66" s="156">
        <v>1</v>
      </c>
      <c r="L66" s="156">
        <v>0</v>
      </c>
      <c r="M66" s="208">
        <f t="shared" si="0"/>
        <v>1</v>
      </c>
    </row>
    <row r="67" spans="1:13">
      <c r="A67" s="212" t="s">
        <v>2498</v>
      </c>
      <c r="B67" s="200">
        <v>22</v>
      </c>
      <c r="C67" s="156">
        <v>1</v>
      </c>
      <c r="D67" s="156">
        <v>0</v>
      </c>
      <c r="E67" s="156">
        <v>2</v>
      </c>
      <c r="F67" s="156">
        <v>1</v>
      </c>
      <c r="G67" s="156">
        <v>0</v>
      </c>
      <c r="H67" s="156">
        <v>2</v>
      </c>
      <c r="I67" s="156">
        <v>0</v>
      </c>
      <c r="J67" s="156">
        <v>1</v>
      </c>
      <c r="K67" s="156">
        <v>3</v>
      </c>
      <c r="L67" s="156">
        <v>2</v>
      </c>
      <c r="M67" s="208">
        <f t="shared" si="0"/>
        <v>12</v>
      </c>
    </row>
    <row r="68" spans="1:13">
      <c r="A68" s="212" t="s">
        <v>2495</v>
      </c>
      <c r="B68" s="200">
        <v>22</v>
      </c>
      <c r="C68" s="156">
        <v>0</v>
      </c>
      <c r="D68" s="156">
        <v>0</v>
      </c>
      <c r="E68" s="156">
        <v>0</v>
      </c>
      <c r="F68" s="156">
        <v>0</v>
      </c>
      <c r="G68" s="156">
        <v>0</v>
      </c>
      <c r="H68" s="156">
        <v>0</v>
      </c>
      <c r="I68" s="156">
        <v>0</v>
      </c>
      <c r="J68" s="156">
        <v>1</v>
      </c>
      <c r="K68" s="156">
        <v>0</v>
      </c>
      <c r="L68" s="156">
        <v>0</v>
      </c>
      <c r="M68" s="208">
        <f t="shared" si="0"/>
        <v>1</v>
      </c>
    </row>
    <row r="69" spans="1:13">
      <c r="A69" s="212" t="s">
        <v>2492</v>
      </c>
      <c r="B69" s="200">
        <v>22</v>
      </c>
      <c r="C69" s="156">
        <v>0</v>
      </c>
      <c r="D69" s="156">
        <v>0</v>
      </c>
      <c r="E69" s="156">
        <v>0</v>
      </c>
      <c r="F69" s="156">
        <v>2</v>
      </c>
      <c r="G69" s="156">
        <v>0</v>
      </c>
      <c r="H69" s="156">
        <v>1</v>
      </c>
      <c r="I69" s="156">
        <v>0</v>
      </c>
      <c r="J69" s="156">
        <v>1</v>
      </c>
      <c r="K69" s="156">
        <v>2</v>
      </c>
      <c r="L69" s="156">
        <v>1</v>
      </c>
      <c r="M69" s="208">
        <f t="shared" si="0"/>
        <v>7</v>
      </c>
    </row>
    <row r="70" spans="1:13">
      <c r="A70" s="212" t="s">
        <v>2489</v>
      </c>
      <c r="B70" s="200">
        <v>22</v>
      </c>
      <c r="C70" s="156">
        <v>5</v>
      </c>
      <c r="D70" s="156">
        <v>3</v>
      </c>
      <c r="E70" s="156">
        <v>5</v>
      </c>
      <c r="F70" s="156">
        <v>2</v>
      </c>
      <c r="G70" s="156">
        <v>4</v>
      </c>
      <c r="H70" s="156">
        <v>5</v>
      </c>
      <c r="I70" s="156">
        <v>3</v>
      </c>
      <c r="J70" s="156">
        <v>2</v>
      </c>
      <c r="K70" s="156">
        <v>7</v>
      </c>
      <c r="L70" s="156">
        <v>7</v>
      </c>
      <c r="M70" s="208">
        <f t="shared" si="0"/>
        <v>43</v>
      </c>
    </row>
    <row r="71" spans="1:13">
      <c r="A71" s="212" t="s">
        <v>2486</v>
      </c>
      <c r="B71" s="200">
        <v>22</v>
      </c>
      <c r="C71" s="156">
        <v>0</v>
      </c>
      <c r="D71" s="156">
        <v>0</v>
      </c>
      <c r="E71" s="156">
        <v>0</v>
      </c>
      <c r="F71" s="156">
        <v>0</v>
      </c>
      <c r="G71" s="156">
        <v>0</v>
      </c>
      <c r="H71" s="156">
        <v>0</v>
      </c>
      <c r="I71" s="156">
        <v>1</v>
      </c>
      <c r="J71" s="156">
        <v>0</v>
      </c>
      <c r="K71" s="156">
        <v>1</v>
      </c>
      <c r="L71" s="156">
        <v>0</v>
      </c>
      <c r="M71" s="208">
        <f t="shared" si="0"/>
        <v>2</v>
      </c>
    </row>
    <row r="72" spans="1:13">
      <c r="A72" s="212" t="s">
        <v>2483</v>
      </c>
      <c r="B72" s="200">
        <v>22</v>
      </c>
      <c r="C72" s="156">
        <v>1</v>
      </c>
      <c r="D72" s="156">
        <v>1</v>
      </c>
      <c r="E72" s="156">
        <v>2</v>
      </c>
      <c r="F72" s="156">
        <v>0</v>
      </c>
      <c r="G72" s="156">
        <v>3</v>
      </c>
      <c r="H72" s="156">
        <v>0</v>
      </c>
      <c r="I72" s="156">
        <v>2</v>
      </c>
      <c r="J72" s="156">
        <v>2</v>
      </c>
      <c r="K72" s="156">
        <v>1</v>
      </c>
      <c r="L72" s="156">
        <v>2</v>
      </c>
      <c r="M72" s="208">
        <f t="shared" ref="M72:M141" si="4">SUM(C72:L72)</f>
        <v>14</v>
      </c>
    </row>
    <row r="73" spans="1:13">
      <c r="A73" s="212" t="s">
        <v>2480</v>
      </c>
      <c r="B73" s="200">
        <v>22</v>
      </c>
      <c r="C73" s="156">
        <v>0</v>
      </c>
      <c r="D73" s="156">
        <v>0</v>
      </c>
      <c r="E73" s="156">
        <v>0</v>
      </c>
      <c r="F73" s="156">
        <v>0</v>
      </c>
      <c r="G73" s="156">
        <v>1</v>
      </c>
      <c r="H73" s="156">
        <v>0</v>
      </c>
      <c r="I73" s="156">
        <v>0</v>
      </c>
      <c r="J73" s="156">
        <v>0</v>
      </c>
      <c r="K73" s="156">
        <v>0</v>
      </c>
      <c r="L73" s="156">
        <v>0</v>
      </c>
      <c r="M73" s="208">
        <f t="shared" si="4"/>
        <v>1</v>
      </c>
    </row>
    <row r="74" spans="1:13">
      <c r="A74" s="212" t="s">
        <v>2477</v>
      </c>
      <c r="B74" s="200">
        <v>23</v>
      </c>
      <c r="C74" s="156">
        <v>0</v>
      </c>
      <c r="D74" s="156">
        <v>0</v>
      </c>
      <c r="E74" s="156">
        <v>0</v>
      </c>
      <c r="F74" s="156">
        <v>0</v>
      </c>
      <c r="G74" s="156">
        <v>0</v>
      </c>
      <c r="H74" s="156">
        <v>0</v>
      </c>
      <c r="I74" s="156">
        <v>0</v>
      </c>
      <c r="J74" s="156">
        <v>1</v>
      </c>
      <c r="K74" s="156">
        <v>0</v>
      </c>
      <c r="L74" s="156">
        <v>0</v>
      </c>
      <c r="M74" s="208">
        <f t="shared" si="4"/>
        <v>1</v>
      </c>
    </row>
    <row r="75" spans="1:13">
      <c r="A75" s="212" t="s">
        <v>2475</v>
      </c>
      <c r="B75" s="200">
        <v>23</v>
      </c>
      <c r="C75" s="156">
        <v>0</v>
      </c>
      <c r="D75" s="156">
        <v>0</v>
      </c>
      <c r="E75" s="156">
        <v>0</v>
      </c>
      <c r="F75" s="156">
        <v>0</v>
      </c>
      <c r="G75" s="156">
        <v>0</v>
      </c>
      <c r="H75" s="156">
        <v>1</v>
      </c>
      <c r="I75" s="156">
        <v>0</v>
      </c>
      <c r="J75" s="156">
        <v>0</v>
      </c>
      <c r="K75" s="156">
        <v>0</v>
      </c>
      <c r="L75" s="156">
        <v>0</v>
      </c>
      <c r="M75" s="208">
        <f t="shared" si="4"/>
        <v>1</v>
      </c>
    </row>
    <row r="76" spans="1:13">
      <c r="A76" s="212" t="s">
        <v>2472</v>
      </c>
      <c r="B76" s="200">
        <v>23</v>
      </c>
      <c r="C76" s="156">
        <v>0</v>
      </c>
      <c r="D76" s="156">
        <v>0</v>
      </c>
      <c r="E76" s="156">
        <v>0</v>
      </c>
      <c r="F76" s="156">
        <v>1</v>
      </c>
      <c r="G76" s="156">
        <v>0</v>
      </c>
      <c r="H76" s="156">
        <v>1</v>
      </c>
      <c r="I76" s="156">
        <v>0</v>
      </c>
      <c r="J76" s="156">
        <v>0</v>
      </c>
      <c r="K76" s="156">
        <v>0</v>
      </c>
      <c r="L76" s="156">
        <v>1</v>
      </c>
      <c r="M76" s="208">
        <f t="shared" si="4"/>
        <v>3</v>
      </c>
    </row>
    <row r="77" spans="1:13">
      <c r="A77" s="212" t="s">
        <v>2469</v>
      </c>
      <c r="B77" s="200">
        <v>23</v>
      </c>
      <c r="C77" s="156">
        <v>0</v>
      </c>
      <c r="D77" s="156">
        <v>0</v>
      </c>
      <c r="E77" s="156">
        <v>2</v>
      </c>
      <c r="F77" s="156">
        <v>0</v>
      </c>
      <c r="G77" s="156">
        <v>1</v>
      </c>
      <c r="H77" s="156">
        <v>0</v>
      </c>
      <c r="I77" s="156">
        <v>0</v>
      </c>
      <c r="J77" s="156">
        <v>0</v>
      </c>
      <c r="K77" s="156">
        <v>0</v>
      </c>
      <c r="L77" s="156">
        <v>0</v>
      </c>
      <c r="M77" s="208">
        <f t="shared" si="4"/>
        <v>3</v>
      </c>
    </row>
    <row r="78" spans="1:13">
      <c r="A78" s="212" t="s">
        <v>2466</v>
      </c>
      <c r="B78" s="200">
        <v>23</v>
      </c>
      <c r="C78" s="156">
        <v>2</v>
      </c>
      <c r="D78" s="156">
        <v>1</v>
      </c>
      <c r="E78" s="156">
        <v>1</v>
      </c>
      <c r="F78" s="156">
        <v>0</v>
      </c>
      <c r="G78" s="156">
        <v>0</v>
      </c>
      <c r="H78" s="156">
        <v>0</v>
      </c>
      <c r="I78" s="156">
        <v>1</v>
      </c>
      <c r="J78" s="156">
        <v>0</v>
      </c>
      <c r="K78" s="156">
        <v>2</v>
      </c>
      <c r="L78" s="156">
        <v>1</v>
      </c>
      <c r="M78" s="208">
        <f t="shared" si="4"/>
        <v>8</v>
      </c>
    </row>
    <row r="79" spans="1:13">
      <c r="A79" s="212" t="s">
        <v>2463</v>
      </c>
      <c r="B79" s="200">
        <v>23</v>
      </c>
      <c r="C79" s="156">
        <v>3</v>
      </c>
      <c r="D79" s="156">
        <v>0</v>
      </c>
      <c r="E79" s="156">
        <v>3</v>
      </c>
      <c r="F79" s="156">
        <v>2</v>
      </c>
      <c r="G79" s="156">
        <v>3</v>
      </c>
      <c r="H79" s="156">
        <v>3</v>
      </c>
      <c r="I79" s="156">
        <v>3</v>
      </c>
      <c r="J79" s="156">
        <v>2</v>
      </c>
      <c r="K79" s="156">
        <v>0</v>
      </c>
      <c r="L79" s="156">
        <v>2</v>
      </c>
      <c r="M79" s="208">
        <f t="shared" si="4"/>
        <v>21</v>
      </c>
    </row>
    <row r="80" spans="1:13">
      <c r="A80" s="212" t="s">
        <v>2460</v>
      </c>
      <c r="B80" s="200">
        <v>23</v>
      </c>
      <c r="C80" s="156">
        <v>1</v>
      </c>
      <c r="D80" s="156">
        <v>0</v>
      </c>
      <c r="E80" s="156">
        <v>0</v>
      </c>
      <c r="F80" s="156">
        <v>0</v>
      </c>
      <c r="G80" s="156">
        <v>0</v>
      </c>
      <c r="H80" s="156">
        <v>0</v>
      </c>
      <c r="I80" s="156">
        <v>0</v>
      </c>
      <c r="J80" s="156">
        <v>1</v>
      </c>
      <c r="K80" s="156">
        <v>1</v>
      </c>
      <c r="L80" s="156">
        <v>0</v>
      </c>
      <c r="M80" s="208">
        <f t="shared" si="4"/>
        <v>3</v>
      </c>
    </row>
    <row r="81" spans="1:13">
      <c r="A81" s="212" t="s">
        <v>2457</v>
      </c>
      <c r="B81" s="200">
        <v>24</v>
      </c>
      <c r="C81" s="156">
        <v>0</v>
      </c>
      <c r="D81" s="156">
        <v>0</v>
      </c>
      <c r="E81" s="156">
        <v>0</v>
      </c>
      <c r="F81" s="156">
        <v>0</v>
      </c>
      <c r="G81" s="156">
        <v>0</v>
      </c>
      <c r="H81" s="156">
        <v>0</v>
      </c>
      <c r="I81" s="156">
        <v>0</v>
      </c>
      <c r="J81" s="156">
        <v>0</v>
      </c>
      <c r="K81" s="156">
        <v>1</v>
      </c>
      <c r="L81" s="156">
        <v>0</v>
      </c>
      <c r="M81" s="208">
        <f t="shared" si="4"/>
        <v>1</v>
      </c>
    </row>
    <row r="82" spans="1:13">
      <c r="A82" s="212" t="s">
        <v>2455</v>
      </c>
      <c r="B82" s="200">
        <v>24</v>
      </c>
      <c r="C82" s="156">
        <v>0</v>
      </c>
      <c r="D82" s="156">
        <v>0</v>
      </c>
      <c r="E82" s="156">
        <v>0</v>
      </c>
      <c r="F82" s="156">
        <v>0</v>
      </c>
      <c r="G82" s="156">
        <v>0</v>
      </c>
      <c r="H82" s="156">
        <v>1</v>
      </c>
      <c r="I82" s="156">
        <v>0</v>
      </c>
      <c r="J82" s="156">
        <v>1</v>
      </c>
      <c r="K82" s="156">
        <v>0</v>
      </c>
      <c r="L82" s="156">
        <v>0</v>
      </c>
      <c r="M82" s="208">
        <f t="shared" si="4"/>
        <v>2</v>
      </c>
    </row>
    <row r="83" spans="1:13">
      <c r="A83" s="212" t="s">
        <v>2452</v>
      </c>
      <c r="B83" s="200">
        <v>24</v>
      </c>
      <c r="C83" s="156">
        <v>0</v>
      </c>
      <c r="D83" s="156">
        <v>0</v>
      </c>
      <c r="E83" s="156">
        <v>0</v>
      </c>
      <c r="F83" s="156">
        <v>0</v>
      </c>
      <c r="G83" s="156">
        <v>0</v>
      </c>
      <c r="H83" s="156">
        <v>1</v>
      </c>
      <c r="I83" s="156">
        <v>1</v>
      </c>
      <c r="J83" s="156">
        <v>0</v>
      </c>
      <c r="K83" s="156">
        <v>2</v>
      </c>
      <c r="L83" s="156">
        <v>0</v>
      </c>
      <c r="M83" s="208">
        <f t="shared" si="4"/>
        <v>4</v>
      </c>
    </row>
    <row r="84" spans="1:13">
      <c r="A84" s="212" t="s">
        <v>2449</v>
      </c>
      <c r="B84" s="200">
        <v>24</v>
      </c>
      <c r="C84" s="156">
        <v>0</v>
      </c>
      <c r="D84" s="156">
        <v>0</v>
      </c>
      <c r="E84" s="156">
        <v>0</v>
      </c>
      <c r="F84" s="156">
        <v>0</v>
      </c>
      <c r="G84" s="156">
        <v>0</v>
      </c>
      <c r="H84" s="156">
        <v>0</v>
      </c>
      <c r="I84" s="156">
        <v>0</v>
      </c>
      <c r="J84" s="156">
        <v>0</v>
      </c>
      <c r="K84" s="156">
        <v>0</v>
      </c>
      <c r="L84" s="156">
        <v>1</v>
      </c>
      <c r="M84" s="208">
        <f t="shared" si="4"/>
        <v>1</v>
      </c>
    </row>
    <row r="85" spans="1:13">
      <c r="A85" s="212" t="s">
        <v>2446</v>
      </c>
      <c r="B85" s="200">
        <v>24</v>
      </c>
      <c r="C85" s="156">
        <v>1</v>
      </c>
      <c r="D85" s="156">
        <v>0</v>
      </c>
      <c r="E85" s="156">
        <v>1</v>
      </c>
      <c r="F85" s="156">
        <v>0</v>
      </c>
      <c r="G85" s="156">
        <v>0</v>
      </c>
      <c r="H85" s="156">
        <v>0</v>
      </c>
      <c r="I85" s="156">
        <v>1</v>
      </c>
      <c r="J85" s="156">
        <v>0</v>
      </c>
      <c r="K85" s="156">
        <v>4</v>
      </c>
      <c r="L85" s="156">
        <v>1</v>
      </c>
      <c r="M85" s="208">
        <f t="shared" si="4"/>
        <v>8</v>
      </c>
    </row>
    <row r="86" spans="1:13">
      <c r="A86" s="212" t="s">
        <v>2443</v>
      </c>
      <c r="B86" s="200">
        <v>24</v>
      </c>
      <c r="C86" s="156">
        <v>1</v>
      </c>
      <c r="D86" s="156">
        <v>0</v>
      </c>
      <c r="E86" s="156">
        <v>0</v>
      </c>
      <c r="F86" s="156">
        <v>0</v>
      </c>
      <c r="G86" s="156">
        <v>1</v>
      </c>
      <c r="H86" s="156">
        <v>2</v>
      </c>
      <c r="I86" s="156">
        <v>2</v>
      </c>
      <c r="J86" s="156">
        <v>0</v>
      </c>
      <c r="K86" s="156">
        <v>3</v>
      </c>
      <c r="L86" s="156">
        <v>0</v>
      </c>
      <c r="M86" s="208">
        <f t="shared" si="4"/>
        <v>9</v>
      </c>
    </row>
    <row r="87" spans="1:13">
      <c r="A87" s="212" t="s">
        <v>2440</v>
      </c>
      <c r="B87" s="200">
        <v>25</v>
      </c>
      <c r="C87" s="156">
        <v>0</v>
      </c>
      <c r="D87" s="156">
        <v>0</v>
      </c>
      <c r="E87" s="156">
        <v>0</v>
      </c>
      <c r="F87" s="156">
        <v>0</v>
      </c>
      <c r="G87" s="156">
        <v>0</v>
      </c>
      <c r="H87" s="156">
        <v>0</v>
      </c>
      <c r="I87" s="156">
        <v>0</v>
      </c>
      <c r="J87" s="156">
        <v>0</v>
      </c>
      <c r="K87" s="156">
        <v>1</v>
      </c>
      <c r="L87" s="156">
        <v>0</v>
      </c>
      <c r="M87" s="208">
        <f t="shared" si="4"/>
        <v>1</v>
      </c>
    </row>
    <row r="88" spans="1:13">
      <c r="A88" s="212" t="s">
        <v>2437</v>
      </c>
      <c r="B88" s="200">
        <v>25</v>
      </c>
      <c r="C88" s="156">
        <v>0</v>
      </c>
      <c r="D88" s="156">
        <v>0</v>
      </c>
      <c r="E88" s="156">
        <v>0</v>
      </c>
      <c r="F88" s="156">
        <v>1</v>
      </c>
      <c r="G88" s="156">
        <v>1</v>
      </c>
      <c r="H88" s="156">
        <v>1</v>
      </c>
      <c r="I88" s="156">
        <v>0</v>
      </c>
      <c r="J88" s="156">
        <v>0</v>
      </c>
      <c r="K88" s="156">
        <v>1</v>
      </c>
      <c r="L88" s="156">
        <v>1</v>
      </c>
      <c r="M88" s="208">
        <f t="shared" si="4"/>
        <v>5</v>
      </c>
    </row>
    <row r="89" spans="1:13">
      <c r="A89" s="212" t="s">
        <v>2434</v>
      </c>
      <c r="B89" s="200">
        <v>25</v>
      </c>
      <c r="C89" s="156">
        <v>1</v>
      </c>
      <c r="D89" s="156">
        <v>1</v>
      </c>
      <c r="E89" s="156">
        <v>0</v>
      </c>
      <c r="F89" s="156">
        <v>0</v>
      </c>
      <c r="G89" s="156">
        <v>0</v>
      </c>
      <c r="H89" s="156">
        <v>0</v>
      </c>
      <c r="I89" s="156">
        <v>1</v>
      </c>
      <c r="J89" s="156">
        <v>0</v>
      </c>
      <c r="K89" s="156">
        <v>0</v>
      </c>
      <c r="L89" s="156">
        <v>0</v>
      </c>
      <c r="M89" s="208">
        <f t="shared" si="4"/>
        <v>3</v>
      </c>
    </row>
    <row r="90" spans="1:13">
      <c r="A90" s="212" t="s">
        <v>2431</v>
      </c>
      <c r="B90" s="200">
        <v>25</v>
      </c>
      <c r="C90" s="156">
        <v>0</v>
      </c>
      <c r="D90" s="156">
        <v>1</v>
      </c>
      <c r="E90" s="156">
        <v>0</v>
      </c>
      <c r="F90" s="156">
        <v>1</v>
      </c>
      <c r="G90" s="156">
        <v>0</v>
      </c>
      <c r="H90" s="156">
        <v>0</v>
      </c>
      <c r="I90" s="156">
        <v>3</v>
      </c>
      <c r="J90" s="156">
        <v>0</v>
      </c>
      <c r="K90" s="156">
        <v>2</v>
      </c>
      <c r="L90" s="156">
        <v>0</v>
      </c>
      <c r="M90" s="208">
        <f t="shared" si="4"/>
        <v>7</v>
      </c>
    </row>
    <row r="91" spans="1:13">
      <c r="A91" s="212" t="s">
        <v>2428</v>
      </c>
      <c r="B91" s="200">
        <v>25</v>
      </c>
      <c r="C91" s="156">
        <v>0</v>
      </c>
      <c r="D91" s="156">
        <v>0</v>
      </c>
      <c r="E91" s="156">
        <v>0</v>
      </c>
      <c r="F91" s="156">
        <v>0</v>
      </c>
      <c r="G91" s="156">
        <v>0</v>
      </c>
      <c r="H91" s="156">
        <v>0</v>
      </c>
      <c r="I91" s="156">
        <v>0</v>
      </c>
      <c r="J91" s="156">
        <v>0</v>
      </c>
      <c r="K91" s="156">
        <v>1</v>
      </c>
      <c r="L91" s="156">
        <v>0</v>
      </c>
      <c r="M91" s="208">
        <f t="shared" si="4"/>
        <v>1</v>
      </c>
    </row>
    <row r="92" spans="1:13">
      <c r="A92" s="212" t="s">
        <v>2425</v>
      </c>
      <c r="B92" s="200">
        <v>25</v>
      </c>
      <c r="C92" s="156">
        <v>0</v>
      </c>
      <c r="D92" s="156">
        <v>0</v>
      </c>
      <c r="E92" s="156">
        <v>0</v>
      </c>
      <c r="F92" s="156">
        <v>0</v>
      </c>
      <c r="G92" s="156">
        <v>0</v>
      </c>
      <c r="H92" s="156">
        <v>1</v>
      </c>
      <c r="I92" s="156">
        <v>0</v>
      </c>
      <c r="J92" s="156">
        <v>0</v>
      </c>
      <c r="K92" s="156">
        <v>1</v>
      </c>
      <c r="L92" s="156">
        <v>0</v>
      </c>
      <c r="M92" s="208">
        <f t="shared" si="4"/>
        <v>2</v>
      </c>
    </row>
    <row r="93" spans="1:13">
      <c r="A93" s="212" t="s">
        <v>2422</v>
      </c>
      <c r="B93" s="200">
        <v>26</v>
      </c>
      <c r="C93" s="156">
        <v>0</v>
      </c>
      <c r="D93" s="156">
        <v>0</v>
      </c>
      <c r="E93" s="156">
        <v>1</v>
      </c>
      <c r="F93" s="156">
        <v>0</v>
      </c>
      <c r="G93" s="156">
        <v>0</v>
      </c>
      <c r="H93" s="156">
        <v>0</v>
      </c>
      <c r="I93" s="156">
        <v>0</v>
      </c>
      <c r="J93" s="156">
        <v>0</v>
      </c>
      <c r="K93" s="156">
        <v>0</v>
      </c>
      <c r="L93" s="156">
        <v>0</v>
      </c>
      <c r="M93" s="208">
        <f t="shared" si="4"/>
        <v>1</v>
      </c>
    </row>
    <row r="94" spans="1:13">
      <c r="A94" s="212" t="s">
        <v>2419</v>
      </c>
      <c r="B94" s="200">
        <v>26</v>
      </c>
      <c r="C94" s="156">
        <v>0</v>
      </c>
      <c r="D94" s="156">
        <v>0</v>
      </c>
      <c r="E94" s="156">
        <v>0</v>
      </c>
      <c r="F94" s="156">
        <v>0</v>
      </c>
      <c r="G94" s="156">
        <v>0</v>
      </c>
      <c r="H94" s="156">
        <v>1</v>
      </c>
      <c r="I94" s="156">
        <v>0</v>
      </c>
      <c r="J94" s="156">
        <v>0</v>
      </c>
      <c r="K94" s="156">
        <v>0</v>
      </c>
      <c r="L94" s="156">
        <v>0</v>
      </c>
      <c r="M94" s="208">
        <f t="shared" si="4"/>
        <v>1</v>
      </c>
    </row>
    <row r="95" spans="1:13">
      <c r="A95" s="212" t="s">
        <v>2417</v>
      </c>
      <c r="B95" s="200">
        <v>26</v>
      </c>
      <c r="C95" s="156">
        <v>1</v>
      </c>
      <c r="D95" s="156">
        <v>0</v>
      </c>
      <c r="E95" s="156">
        <v>0</v>
      </c>
      <c r="F95" s="156">
        <v>0</v>
      </c>
      <c r="G95" s="156">
        <v>0</v>
      </c>
      <c r="H95" s="156">
        <v>0</v>
      </c>
      <c r="I95" s="156">
        <v>0</v>
      </c>
      <c r="J95" s="156">
        <v>1</v>
      </c>
      <c r="K95" s="156">
        <v>1</v>
      </c>
      <c r="L95" s="156">
        <v>0</v>
      </c>
      <c r="M95" s="208">
        <f t="shared" si="4"/>
        <v>3</v>
      </c>
    </row>
    <row r="96" spans="1:13">
      <c r="A96" s="213" t="s">
        <v>2414</v>
      </c>
      <c r="B96" s="200">
        <v>26</v>
      </c>
      <c r="C96" s="156">
        <v>0</v>
      </c>
      <c r="D96" s="156">
        <v>0</v>
      </c>
      <c r="E96" s="156">
        <v>0</v>
      </c>
      <c r="F96" s="156">
        <v>0</v>
      </c>
      <c r="G96" s="156">
        <v>0</v>
      </c>
      <c r="H96" s="156">
        <v>0</v>
      </c>
      <c r="I96" s="156">
        <v>1</v>
      </c>
      <c r="J96" s="156">
        <v>0</v>
      </c>
      <c r="K96" s="156">
        <v>0</v>
      </c>
      <c r="L96" s="156">
        <v>0</v>
      </c>
      <c r="M96" s="71">
        <f t="shared" si="4"/>
        <v>1</v>
      </c>
    </row>
    <row r="97" spans="1:13">
      <c r="A97" s="172"/>
      <c r="B97" s="88" t="s">
        <v>20</v>
      </c>
      <c r="C97" s="91">
        <f>SUM(C89:C96)</f>
        <v>2</v>
      </c>
      <c r="D97" s="91">
        <f t="shared" ref="D97" si="5">SUM(D89:D96)</f>
        <v>2</v>
      </c>
      <c r="E97" s="91">
        <f t="shared" ref="E97" si="6">SUM(E89:E96)</f>
        <v>1</v>
      </c>
      <c r="F97" s="91">
        <f t="shared" ref="F97" si="7">SUM(F89:F96)</f>
        <v>1</v>
      </c>
      <c r="G97" s="91">
        <f t="shared" ref="G97" si="8">SUM(G89:G96)</f>
        <v>0</v>
      </c>
      <c r="H97" s="91">
        <f t="shared" ref="H97" si="9">SUM(H89:H96)</f>
        <v>2</v>
      </c>
      <c r="I97" s="91">
        <f t="shared" ref="I97" si="10">SUM(I89:I96)</f>
        <v>5</v>
      </c>
      <c r="J97" s="91">
        <f t="shared" ref="J97" si="11">SUM(J89:J96)</f>
        <v>1</v>
      </c>
      <c r="K97" s="91">
        <f t="shared" ref="K97" si="12">SUM(K89:K96)</f>
        <v>5</v>
      </c>
      <c r="L97" s="91">
        <f t="shared" ref="L97" si="13">SUM(L89:L96)</f>
        <v>0</v>
      </c>
      <c r="M97" s="90">
        <f>SUM(M89:M96)</f>
        <v>19</v>
      </c>
    </row>
    <row r="98" spans="1:13">
      <c r="A98" s="172"/>
      <c r="B98" s="83"/>
      <c r="C98" s="156"/>
      <c r="D98" s="156"/>
      <c r="E98" s="156"/>
      <c r="F98" s="156"/>
      <c r="G98" s="156"/>
      <c r="H98" s="156"/>
      <c r="I98" s="156"/>
      <c r="J98" s="156"/>
      <c r="K98" s="156"/>
      <c r="L98" s="156"/>
      <c r="M98" s="44"/>
    </row>
    <row r="99" spans="1:13">
      <c r="A99" s="209" t="s">
        <v>1233</v>
      </c>
      <c r="B99" s="88" t="s">
        <v>1</v>
      </c>
      <c r="C99" s="89" t="s">
        <v>2</v>
      </c>
      <c r="D99" s="89" t="s">
        <v>3</v>
      </c>
      <c r="E99" s="89" t="s">
        <v>4</v>
      </c>
      <c r="F99" s="89" t="s">
        <v>5</v>
      </c>
      <c r="G99" s="89" t="s">
        <v>6</v>
      </c>
      <c r="H99" s="89" t="s">
        <v>7</v>
      </c>
      <c r="I99" s="89" t="s">
        <v>8</v>
      </c>
      <c r="J99" s="89" t="s">
        <v>9</v>
      </c>
      <c r="K99" s="89" t="s">
        <v>10</v>
      </c>
      <c r="L99" s="89" t="s">
        <v>11</v>
      </c>
      <c r="M99" s="90" t="s">
        <v>12</v>
      </c>
    </row>
    <row r="100" spans="1:13">
      <c r="A100" s="8" t="s">
        <v>2408</v>
      </c>
      <c r="B100" s="200">
        <v>8</v>
      </c>
      <c r="C100" s="156">
        <v>14</v>
      </c>
      <c r="D100" s="156">
        <v>5</v>
      </c>
      <c r="E100" s="156">
        <v>3</v>
      </c>
      <c r="F100" s="156">
        <v>3</v>
      </c>
      <c r="G100" s="156">
        <v>9</v>
      </c>
      <c r="H100" s="156">
        <v>3</v>
      </c>
      <c r="I100" s="156">
        <v>12</v>
      </c>
      <c r="J100" s="156">
        <v>5</v>
      </c>
      <c r="K100" s="156">
        <v>13</v>
      </c>
      <c r="L100" s="156">
        <v>4</v>
      </c>
      <c r="M100" s="207">
        <f t="shared" si="4"/>
        <v>71</v>
      </c>
    </row>
    <row r="101" spans="1:13">
      <c r="A101" s="8" t="s">
        <v>2405</v>
      </c>
      <c r="B101" s="200">
        <v>9</v>
      </c>
      <c r="C101" s="156">
        <v>0</v>
      </c>
      <c r="D101" s="156">
        <v>0</v>
      </c>
      <c r="E101" s="156">
        <v>0</v>
      </c>
      <c r="F101" s="156">
        <v>0</v>
      </c>
      <c r="G101" s="156">
        <v>1</v>
      </c>
      <c r="H101" s="156">
        <v>0</v>
      </c>
      <c r="I101" s="156">
        <v>1</v>
      </c>
      <c r="J101" s="156">
        <v>0</v>
      </c>
      <c r="K101" s="156">
        <v>0</v>
      </c>
      <c r="L101" s="156">
        <v>0</v>
      </c>
      <c r="M101" s="208">
        <f t="shared" si="4"/>
        <v>2</v>
      </c>
    </row>
    <row r="102" spans="1:13">
      <c r="A102" s="8" t="s">
        <v>2402</v>
      </c>
      <c r="B102" s="200">
        <v>9</v>
      </c>
      <c r="C102" s="156">
        <v>7</v>
      </c>
      <c r="D102" s="156">
        <v>4</v>
      </c>
      <c r="E102" s="156">
        <v>3</v>
      </c>
      <c r="F102" s="156">
        <v>2</v>
      </c>
      <c r="G102" s="156">
        <v>5</v>
      </c>
      <c r="H102" s="156">
        <v>5</v>
      </c>
      <c r="I102" s="156">
        <v>5</v>
      </c>
      <c r="J102" s="156">
        <v>4</v>
      </c>
      <c r="K102" s="156">
        <v>10</v>
      </c>
      <c r="L102" s="156">
        <v>6</v>
      </c>
      <c r="M102" s="208">
        <f t="shared" si="4"/>
        <v>51</v>
      </c>
    </row>
    <row r="103" spans="1:13">
      <c r="A103" s="8" t="s">
        <v>2399</v>
      </c>
      <c r="B103" s="200">
        <v>10</v>
      </c>
      <c r="C103" s="156">
        <v>5</v>
      </c>
      <c r="D103" s="156">
        <v>0</v>
      </c>
      <c r="E103" s="156">
        <v>2</v>
      </c>
      <c r="F103" s="156">
        <v>3</v>
      </c>
      <c r="G103" s="156">
        <v>9</v>
      </c>
      <c r="H103" s="156">
        <v>6</v>
      </c>
      <c r="I103" s="156">
        <v>3</v>
      </c>
      <c r="J103" s="156">
        <v>2</v>
      </c>
      <c r="K103" s="156">
        <v>4</v>
      </c>
      <c r="L103" s="156">
        <v>8</v>
      </c>
      <c r="M103" s="208">
        <f t="shared" si="4"/>
        <v>42</v>
      </c>
    </row>
    <row r="104" spans="1:13">
      <c r="A104" s="8" t="s">
        <v>2396</v>
      </c>
      <c r="B104" s="200">
        <v>10</v>
      </c>
      <c r="C104" s="156">
        <v>1</v>
      </c>
      <c r="D104" s="156">
        <v>0</v>
      </c>
      <c r="E104" s="156">
        <v>0</v>
      </c>
      <c r="F104" s="156">
        <v>0</v>
      </c>
      <c r="G104" s="156">
        <v>3</v>
      </c>
      <c r="H104" s="156">
        <v>1</v>
      </c>
      <c r="I104" s="156">
        <v>0</v>
      </c>
      <c r="J104" s="156">
        <v>0</v>
      </c>
      <c r="K104" s="156">
        <v>2</v>
      </c>
      <c r="L104" s="156">
        <v>1</v>
      </c>
      <c r="M104" s="208">
        <f t="shared" si="4"/>
        <v>8</v>
      </c>
    </row>
    <row r="105" spans="1:13">
      <c r="A105" s="8" t="s">
        <v>2393</v>
      </c>
      <c r="B105" s="200">
        <v>10</v>
      </c>
      <c r="C105" s="156">
        <v>0</v>
      </c>
      <c r="D105" s="156">
        <v>0</v>
      </c>
      <c r="E105" s="156">
        <v>0</v>
      </c>
      <c r="F105" s="156">
        <v>1</v>
      </c>
      <c r="G105" s="156">
        <v>0</v>
      </c>
      <c r="H105" s="156">
        <v>0</v>
      </c>
      <c r="I105" s="156">
        <v>0</v>
      </c>
      <c r="J105" s="156">
        <v>0</v>
      </c>
      <c r="K105" s="156">
        <v>0</v>
      </c>
      <c r="L105" s="156">
        <v>0</v>
      </c>
      <c r="M105" s="208">
        <f t="shared" si="4"/>
        <v>1</v>
      </c>
    </row>
    <row r="106" spans="1:13">
      <c r="A106" s="8" t="s">
        <v>2391</v>
      </c>
      <c r="B106" s="200">
        <v>10</v>
      </c>
      <c r="C106" s="156">
        <v>0</v>
      </c>
      <c r="D106" s="156">
        <v>0</v>
      </c>
      <c r="E106" s="156">
        <v>0</v>
      </c>
      <c r="F106" s="156">
        <v>0</v>
      </c>
      <c r="G106" s="156">
        <v>0</v>
      </c>
      <c r="H106" s="156">
        <v>0</v>
      </c>
      <c r="I106" s="156">
        <v>0</v>
      </c>
      <c r="J106" s="156">
        <v>0</v>
      </c>
      <c r="K106" s="156">
        <v>1</v>
      </c>
      <c r="L106" s="156">
        <v>0</v>
      </c>
      <c r="M106" s="208">
        <f t="shared" si="4"/>
        <v>1</v>
      </c>
    </row>
    <row r="107" spans="1:13">
      <c r="A107" s="8" t="s">
        <v>2389</v>
      </c>
      <c r="B107" s="200">
        <v>11</v>
      </c>
      <c r="C107" s="156">
        <v>12</v>
      </c>
      <c r="D107" s="156">
        <v>8</v>
      </c>
      <c r="E107" s="156">
        <v>10</v>
      </c>
      <c r="F107" s="156">
        <v>7</v>
      </c>
      <c r="G107" s="156">
        <v>9</v>
      </c>
      <c r="H107" s="156">
        <v>9</v>
      </c>
      <c r="I107" s="156">
        <v>10</v>
      </c>
      <c r="J107" s="156">
        <v>5</v>
      </c>
      <c r="K107" s="156">
        <v>14</v>
      </c>
      <c r="L107" s="156">
        <v>4</v>
      </c>
      <c r="M107" s="208">
        <f t="shared" si="4"/>
        <v>88</v>
      </c>
    </row>
    <row r="108" spans="1:13">
      <c r="A108" s="8" t="s">
        <v>2386</v>
      </c>
      <c r="B108" s="200">
        <v>11</v>
      </c>
      <c r="C108" s="156">
        <v>4</v>
      </c>
      <c r="D108" s="156">
        <v>10</v>
      </c>
      <c r="E108" s="156">
        <v>10</v>
      </c>
      <c r="F108" s="156">
        <v>4</v>
      </c>
      <c r="G108" s="156">
        <v>14</v>
      </c>
      <c r="H108" s="156">
        <v>9</v>
      </c>
      <c r="I108" s="156">
        <v>15</v>
      </c>
      <c r="J108" s="156">
        <v>16</v>
      </c>
      <c r="K108" s="156">
        <v>22</v>
      </c>
      <c r="L108" s="156">
        <v>16</v>
      </c>
      <c r="M108" s="208">
        <f t="shared" si="4"/>
        <v>120</v>
      </c>
    </row>
    <row r="109" spans="1:13">
      <c r="A109" s="8" t="s">
        <v>2383</v>
      </c>
      <c r="B109" s="200">
        <v>11</v>
      </c>
      <c r="C109" s="156">
        <v>1</v>
      </c>
      <c r="D109" s="156">
        <v>1</v>
      </c>
      <c r="E109" s="156">
        <v>1</v>
      </c>
      <c r="F109" s="156">
        <v>1</v>
      </c>
      <c r="G109" s="156">
        <v>1</v>
      </c>
      <c r="H109" s="156">
        <v>0</v>
      </c>
      <c r="I109" s="156">
        <v>0</v>
      </c>
      <c r="J109" s="156">
        <v>1</v>
      </c>
      <c r="K109" s="156">
        <v>1</v>
      </c>
      <c r="L109" s="156">
        <v>4</v>
      </c>
      <c r="M109" s="208">
        <f t="shared" si="4"/>
        <v>11</v>
      </c>
    </row>
    <row r="110" spans="1:13">
      <c r="A110" s="8" t="s">
        <v>2380</v>
      </c>
      <c r="B110" s="200">
        <v>11.3</v>
      </c>
      <c r="C110" s="156">
        <v>0</v>
      </c>
      <c r="D110" s="156">
        <v>0</v>
      </c>
      <c r="E110" s="156">
        <v>0</v>
      </c>
      <c r="F110" s="156">
        <v>0</v>
      </c>
      <c r="G110" s="156">
        <v>0</v>
      </c>
      <c r="H110" s="156">
        <v>1</v>
      </c>
      <c r="I110" s="156">
        <v>0</v>
      </c>
      <c r="J110" s="156">
        <v>0</v>
      </c>
      <c r="K110" s="156">
        <v>0</v>
      </c>
      <c r="L110" s="156">
        <v>0</v>
      </c>
      <c r="M110" s="208">
        <f t="shared" si="4"/>
        <v>1</v>
      </c>
    </row>
    <row r="111" spans="1:13">
      <c r="A111" s="8" t="s">
        <v>2378</v>
      </c>
      <c r="B111" s="200">
        <v>12</v>
      </c>
      <c r="C111" s="156">
        <v>15</v>
      </c>
      <c r="D111" s="156">
        <v>5</v>
      </c>
      <c r="E111" s="156">
        <v>8</v>
      </c>
      <c r="F111" s="156">
        <v>4</v>
      </c>
      <c r="G111" s="156">
        <v>18</v>
      </c>
      <c r="H111" s="156">
        <v>7</v>
      </c>
      <c r="I111" s="156">
        <v>13</v>
      </c>
      <c r="J111" s="156">
        <v>10</v>
      </c>
      <c r="K111" s="156">
        <v>20</v>
      </c>
      <c r="L111" s="156">
        <v>22</v>
      </c>
      <c r="M111" s="208">
        <f t="shared" si="4"/>
        <v>122</v>
      </c>
    </row>
    <row r="112" spans="1:13">
      <c r="A112" s="8" t="s">
        <v>2375</v>
      </c>
      <c r="B112" s="200">
        <v>12</v>
      </c>
      <c r="C112" s="156">
        <v>5</v>
      </c>
      <c r="D112" s="156">
        <v>3</v>
      </c>
      <c r="E112" s="156">
        <v>8</v>
      </c>
      <c r="F112" s="156">
        <v>4</v>
      </c>
      <c r="G112" s="156">
        <v>11</v>
      </c>
      <c r="H112" s="156">
        <v>6</v>
      </c>
      <c r="I112" s="156">
        <v>16</v>
      </c>
      <c r="J112" s="156">
        <v>7</v>
      </c>
      <c r="K112" s="156">
        <v>8</v>
      </c>
      <c r="L112" s="156">
        <v>15</v>
      </c>
      <c r="M112" s="208">
        <f t="shared" si="4"/>
        <v>83</v>
      </c>
    </row>
    <row r="113" spans="1:13">
      <c r="A113" s="8" t="s">
        <v>2372</v>
      </c>
      <c r="B113" s="200">
        <v>12</v>
      </c>
      <c r="C113" s="156">
        <v>0</v>
      </c>
      <c r="D113" s="156">
        <v>1</v>
      </c>
      <c r="E113" s="156">
        <v>0</v>
      </c>
      <c r="F113" s="156">
        <v>0</v>
      </c>
      <c r="G113" s="156">
        <v>0</v>
      </c>
      <c r="H113" s="156">
        <v>0</v>
      </c>
      <c r="I113" s="156">
        <v>1</v>
      </c>
      <c r="J113" s="156">
        <v>0</v>
      </c>
      <c r="K113" s="156">
        <v>2</v>
      </c>
      <c r="L113" s="156">
        <v>1</v>
      </c>
      <c r="M113" s="208">
        <f t="shared" si="4"/>
        <v>5</v>
      </c>
    </row>
    <row r="114" spans="1:13">
      <c r="A114" s="8" t="s">
        <v>2369</v>
      </c>
      <c r="B114" s="200">
        <v>13</v>
      </c>
      <c r="C114" s="156">
        <v>1</v>
      </c>
      <c r="D114" s="156">
        <v>1</v>
      </c>
      <c r="E114" s="156">
        <v>3</v>
      </c>
      <c r="F114" s="156">
        <v>4</v>
      </c>
      <c r="G114" s="156">
        <v>3</v>
      </c>
      <c r="H114" s="156">
        <v>8</v>
      </c>
      <c r="I114" s="156">
        <v>5</v>
      </c>
      <c r="J114" s="156">
        <v>4</v>
      </c>
      <c r="K114" s="156">
        <v>5</v>
      </c>
      <c r="L114" s="156">
        <v>8</v>
      </c>
      <c r="M114" s="208">
        <f t="shared" si="4"/>
        <v>42</v>
      </c>
    </row>
    <row r="115" spans="1:13">
      <c r="A115" s="8" t="s">
        <v>2366</v>
      </c>
      <c r="B115" s="200">
        <v>13</v>
      </c>
      <c r="C115" s="156">
        <v>3</v>
      </c>
      <c r="D115" s="156">
        <v>4</v>
      </c>
      <c r="E115" s="156">
        <v>8</v>
      </c>
      <c r="F115" s="156">
        <v>0</v>
      </c>
      <c r="G115" s="156">
        <v>3</v>
      </c>
      <c r="H115" s="156">
        <v>2</v>
      </c>
      <c r="I115" s="156">
        <v>1</v>
      </c>
      <c r="J115" s="156">
        <v>2</v>
      </c>
      <c r="K115" s="156">
        <v>5</v>
      </c>
      <c r="L115" s="156">
        <v>4</v>
      </c>
      <c r="M115" s="208">
        <f t="shared" si="4"/>
        <v>32</v>
      </c>
    </row>
    <row r="116" spans="1:13">
      <c r="A116" s="8" t="s">
        <v>2363</v>
      </c>
      <c r="B116" s="200">
        <v>14</v>
      </c>
      <c r="C116" s="156">
        <v>7</v>
      </c>
      <c r="D116" s="156">
        <v>1</v>
      </c>
      <c r="E116" s="156">
        <v>4</v>
      </c>
      <c r="F116" s="156">
        <v>3</v>
      </c>
      <c r="G116" s="156">
        <v>3</v>
      </c>
      <c r="H116" s="156">
        <v>1</v>
      </c>
      <c r="I116" s="156">
        <v>4</v>
      </c>
      <c r="J116" s="156">
        <v>2</v>
      </c>
      <c r="K116" s="156">
        <v>6</v>
      </c>
      <c r="L116" s="156">
        <v>3</v>
      </c>
      <c r="M116" s="208">
        <f t="shared" si="4"/>
        <v>34</v>
      </c>
    </row>
    <row r="117" spans="1:13">
      <c r="A117" s="67" t="s">
        <v>2360</v>
      </c>
      <c r="B117" s="200">
        <v>14</v>
      </c>
      <c r="C117" s="156">
        <v>1</v>
      </c>
      <c r="D117" s="156">
        <v>1</v>
      </c>
      <c r="E117" s="156">
        <v>0</v>
      </c>
      <c r="F117" s="156">
        <v>0</v>
      </c>
      <c r="G117" s="156">
        <v>3</v>
      </c>
      <c r="H117" s="156">
        <v>0</v>
      </c>
      <c r="I117" s="156">
        <v>0</v>
      </c>
      <c r="J117" s="156">
        <v>0</v>
      </c>
      <c r="K117" s="156">
        <v>3</v>
      </c>
      <c r="L117" s="156">
        <v>0</v>
      </c>
      <c r="M117" s="71">
        <f t="shared" si="4"/>
        <v>8</v>
      </c>
    </row>
    <row r="118" spans="1:13">
      <c r="A118" s="172"/>
      <c r="B118" s="88" t="s">
        <v>20</v>
      </c>
      <c r="C118" s="91">
        <f>SUM(C110:C117)</f>
        <v>32</v>
      </c>
      <c r="D118" s="91">
        <f t="shared" ref="D118" si="14">SUM(D110:D117)</f>
        <v>16</v>
      </c>
      <c r="E118" s="91">
        <f t="shared" ref="E118" si="15">SUM(E110:E117)</f>
        <v>31</v>
      </c>
      <c r="F118" s="91">
        <f t="shared" ref="F118" si="16">SUM(F110:F117)</f>
        <v>15</v>
      </c>
      <c r="G118" s="91">
        <f t="shared" ref="G118" si="17">SUM(G110:G117)</f>
        <v>41</v>
      </c>
      <c r="H118" s="91">
        <f t="shared" ref="H118" si="18">SUM(H110:H117)</f>
        <v>25</v>
      </c>
      <c r="I118" s="91">
        <f t="shared" ref="I118" si="19">SUM(I110:I117)</f>
        <v>40</v>
      </c>
      <c r="J118" s="91">
        <f t="shared" ref="J118" si="20">SUM(J110:J117)</f>
        <v>25</v>
      </c>
      <c r="K118" s="91">
        <f t="shared" ref="K118" si="21">SUM(K110:K117)</f>
        <v>49</v>
      </c>
      <c r="L118" s="91">
        <f t="shared" ref="L118" si="22">SUM(L110:L117)</f>
        <v>53</v>
      </c>
      <c r="M118" s="90">
        <f>SUM(M110:M117)</f>
        <v>327</v>
      </c>
    </row>
    <row r="119" spans="1:13">
      <c r="A119" s="172"/>
      <c r="B119" s="83"/>
      <c r="C119" s="156"/>
      <c r="D119" s="156"/>
      <c r="E119" s="156"/>
      <c r="F119" s="156"/>
      <c r="G119" s="156"/>
      <c r="H119" s="156"/>
      <c r="I119" s="156"/>
      <c r="J119" s="156"/>
      <c r="K119" s="156"/>
      <c r="L119" s="156"/>
      <c r="M119" s="44"/>
    </row>
    <row r="120" spans="1:13">
      <c r="A120" s="209" t="s">
        <v>1236</v>
      </c>
      <c r="B120" s="88" t="s">
        <v>1</v>
      </c>
      <c r="C120" s="89" t="s">
        <v>2</v>
      </c>
      <c r="D120" s="89" t="s">
        <v>3</v>
      </c>
      <c r="E120" s="89" t="s">
        <v>4</v>
      </c>
      <c r="F120" s="89" t="s">
        <v>5</v>
      </c>
      <c r="G120" s="89" t="s">
        <v>6</v>
      </c>
      <c r="H120" s="89" t="s">
        <v>7</v>
      </c>
      <c r="I120" s="89" t="s">
        <v>8</v>
      </c>
      <c r="J120" s="89" t="s">
        <v>9</v>
      </c>
      <c r="K120" s="89" t="s">
        <v>10</v>
      </c>
      <c r="L120" s="89" t="s">
        <v>11</v>
      </c>
      <c r="M120" s="90" t="s">
        <v>12</v>
      </c>
    </row>
    <row r="121" spans="1:13">
      <c r="A121" s="8" t="s">
        <v>2355</v>
      </c>
      <c r="B121" s="200">
        <v>8</v>
      </c>
      <c r="C121" s="156">
        <v>0</v>
      </c>
      <c r="D121" s="156">
        <v>1</v>
      </c>
      <c r="E121" s="156">
        <v>0</v>
      </c>
      <c r="F121" s="156">
        <v>0</v>
      </c>
      <c r="G121" s="156">
        <v>0</v>
      </c>
      <c r="H121" s="156">
        <v>1</v>
      </c>
      <c r="I121" s="156">
        <v>0</v>
      </c>
      <c r="J121" s="156">
        <v>1</v>
      </c>
      <c r="K121" s="156">
        <v>0</v>
      </c>
      <c r="L121" s="156">
        <v>4</v>
      </c>
      <c r="M121" s="207">
        <f t="shared" si="4"/>
        <v>7</v>
      </c>
    </row>
    <row r="122" spans="1:13">
      <c r="A122" s="8" t="s">
        <v>2352</v>
      </c>
      <c r="B122" s="200">
        <v>9</v>
      </c>
      <c r="C122" s="156">
        <v>6</v>
      </c>
      <c r="D122" s="156">
        <v>5</v>
      </c>
      <c r="E122" s="156">
        <v>6</v>
      </c>
      <c r="F122" s="156">
        <v>3</v>
      </c>
      <c r="G122" s="156">
        <v>11</v>
      </c>
      <c r="H122" s="156">
        <v>6</v>
      </c>
      <c r="I122" s="156">
        <v>14</v>
      </c>
      <c r="J122" s="156">
        <v>4</v>
      </c>
      <c r="K122" s="156">
        <v>17</v>
      </c>
      <c r="L122" s="156">
        <v>9</v>
      </c>
      <c r="M122" s="208">
        <f t="shared" si="4"/>
        <v>81</v>
      </c>
    </row>
    <row r="123" spans="1:13">
      <c r="A123" s="8" t="s">
        <v>2349</v>
      </c>
      <c r="B123" s="200">
        <v>9</v>
      </c>
      <c r="C123" s="156">
        <v>0</v>
      </c>
      <c r="D123" s="156">
        <v>0</v>
      </c>
      <c r="E123" s="156">
        <v>0</v>
      </c>
      <c r="F123" s="156">
        <v>0</v>
      </c>
      <c r="G123" s="156">
        <v>0</v>
      </c>
      <c r="H123" s="156">
        <v>0</v>
      </c>
      <c r="I123" s="156">
        <v>1</v>
      </c>
      <c r="J123" s="156">
        <v>0</v>
      </c>
      <c r="K123" s="156">
        <v>0</v>
      </c>
      <c r="L123" s="156">
        <v>0</v>
      </c>
      <c r="M123" s="208">
        <f t="shared" si="4"/>
        <v>1</v>
      </c>
    </row>
    <row r="124" spans="1:13">
      <c r="A124" s="8" t="s">
        <v>122</v>
      </c>
      <c r="B124" s="200">
        <v>10</v>
      </c>
      <c r="C124" s="156">
        <v>4</v>
      </c>
      <c r="D124" s="156">
        <v>3</v>
      </c>
      <c r="E124" s="156">
        <v>3</v>
      </c>
      <c r="F124" s="156">
        <v>1</v>
      </c>
      <c r="G124" s="156">
        <v>8</v>
      </c>
      <c r="H124" s="156">
        <v>4</v>
      </c>
      <c r="I124" s="156">
        <v>2</v>
      </c>
      <c r="J124" s="156">
        <v>2</v>
      </c>
      <c r="K124" s="156">
        <v>9</v>
      </c>
      <c r="L124" s="156">
        <v>8</v>
      </c>
      <c r="M124" s="208">
        <f t="shared" si="4"/>
        <v>44</v>
      </c>
    </row>
    <row r="125" spans="1:13">
      <c r="A125" s="8" t="s">
        <v>123</v>
      </c>
      <c r="B125" s="200">
        <v>11</v>
      </c>
      <c r="C125" s="156">
        <v>24</v>
      </c>
      <c r="D125" s="156">
        <v>6</v>
      </c>
      <c r="E125" s="156">
        <v>16</v>
      </c>
      <c r="F125" s="156">
        <v>9</v>
      </c>
      <c r="G125" s="156">
        <v>25</v>
      </c>
      <c r="H125" s="156">
        <v>13</v>
      </c>
      <c r="I125" s="156">
        <v>17</v>
      </c>
      <c r="J125" s="156">
        <v>20</v>
      </c>
      <c r="K125" s="156">
        <v>32</v>
      </c>
      <c r="L125" s="156">
        <v>30</v>
      </c>
      <c r="M125" s="208">
        <f t="shared" si="4"/>
        <v>192</v>
      </c>
    </row>
    <row r="126" spans="1:13">
      <c r="A126" s="8" t="s">
        <v>2343</v>
      </c>
      <c r="B126" s="200">
        <v>11</v>
      </c>
      <c r="C126" s="156">
        <v>3</v>
      </c>
      <c r="D126" s="156">
        <v>1</v>
      </c>
      <c r="E126" s="156">
        <v>6</v>
      </c>
      <c r="F126" s="156">
        <v>2</v>
      </c>
      <c r="G126" s="156">
        <v>3</v>
      </c>
      <c r="H126" s="156">
        <v>4</v>
      </c>
      <c r="I126" s="156">
        <v>3</v>
      </c>
      <c r="J126" s="156">
        <v>6</v>
      </c>
      <c r="K126" s="156">
        <v>1</v>
      </c>
      <c r="L126" s="156">
        <v>4</v>
      </c>
      <c r="M126" s="208">
        <f t="shared" si="4"/>
        <v>33</v>
      </c>
    </row>
    <row r="127" spans="1:13">
      <c r="A127" s="8" t="s">
        <v>124</v>
      </c>
      <c r="B127" s="200">
        <v>12</v>
      </c>
      <c r="C127" s="156">
        <v>15</v>
      </c>
      <c r="D127" s="156">
        <v>14</v>
      </c>
      <c r="E127" s="156">
        <v>17</v>
      </c>
      <c r="F127" s="156">
        <v>9</v>
      </c>
      <c r="G127" s="156">
        <v>16</v>
      </c>
      <c r="H127" s="156">
        <v>12</v>
      </c>
      <c r="I127" s="156">
        <v>19</v>
      </c>
      <c r="J127" s="156">
        <v>7</v>
      </c>
      <c r="K127" s="156">
        <v>31</v>
      </c>
      <c r="L127" s="156">
        <v>23</v>
      </c>
      <c r="M127" s="208">
        <f t="shared" si="4"/>
        <v>163</v>
      </c>
    </row>
    <row r="128" spans="1:13">
      <c r="A128" s="8" t="s">
        <v>2338</v>
      </c>
      <c r="B128" s="200">
        <v>12</v>
      </c>
      <c r="C128" s="156">
        <v>4</v>
      </c>
      <c r="D128" s="156">
        <v>1</v>
      </c>
      <c r="E128" s="156">
        <v>3</v>
      </c>
      <c r="F128" s="156">
        <v>1</v>
      </c>
      <c r="G128" s="156">
        <v>8</v>
      </c>
      <c r="H128" s="156">
        <v>3</v>
      </c>
      <c r="I128" s="156">
        <v>6</v>
      </c>
      <c r="J128" s="156">
        <v>6</v>
      </c>
      <c r="K128" s="156">
        <v>6</v>
      </c>
      <c r="L128" s="156">
        <v>5</v>
      </c>
      <c r="M128" s="208">
        <f t="shared" si="4"/>
        <v>43</v>
      </c>
    </row>
    <row r="129" spans="1:13">
      <c r="A129" s="8" t="s">
        <v>125</v>
      </c>
      <c r="B129" s="200">
        <v>13</v>
      </c>
      <c r="C129" s="156">
        <v>12</v>
      </c>
      <c r="D129" s="156">
        <v>8</v>
      </c>
      <c r="E129" s="156">
        <v>3</v>
      </c>
      <c r="F129" s="156">
        <v>9</v>
      </c>
      <c r="G129" s="156">
        <v>12</v>
      </c>
      <c r="H129" s="156">
        <v>10</v>
      </c>
      <c r="I129" s="156">
        <v>17</v>
      </c>
      <c r="J129" s="156">
        <v>7</v>
      </c>
      <c r="K129" s="156">
        <v>11</v>
      </c>
      <c r="L129" s="156">
        <v>8</v>
      </c>
      <c r="M129" s="208">
        <f t="shared" si="4"/>
        <v>97</v>
      </c>
    </row>
    <row r="130" spans="1:13">
      <c r="A130" s="8" t="s">
        <v>2333</v>
      </c>
      <c r="B130" s="200">
        <v>13</v>
      </c>
      <c r="C130" s="156">
        <v>7</v>
      </c>
      <c r="D130" s="156">
        <v>4</v>
      </c>
      <c r="E130" s="156">
        <v>3</v>
      </c>
      <c r="F130" s="156">
        <v>0</v>
      </c>
      <c r="G130" s="156">
        <v>5</v>
      </c>
      <c r="H130" s="156">
        <v>4</v>
      </c>
      <c r="I130" s="156">
        <v>5</v>
      </c>
      <c r="J130" s="156">
        <v>4</v>
      </c>
      <c r="K130" s="156">
        <v>6</v>
      </c>
      <c r="L130" s="156">
        <v>1</v>
      </c>
      <c r="M130" s="208">
        <f t="shared" si="4"/>
        <v>39</v>
      </c>
    </row>
    <row r="131" spans="1:13">
      <c r="A131" s="8" t="s">
        <v>126</v>
      </c>
      <c r="B131" s="200">
        <v>14</v>
      </c>
      <c r="C131" s="156">
        <v>1</v>
      </c>
      <c r="D131" s="156">
        <v>1</v>
      </c>
      <c r="E131" s="156">
        <v>1</v>
      </c>
      <c r="F131" s="156">
        <v>1</v>
      </c>
      <c r="G131" s="156">
        <v>3</v>
      </c>
      <c r="H131" s="156">
        <v>1</v>
      </c>
      <c r="I131" s="156">
        <v>1</v>
      </c>
      <c r="J131" s="156">
        <v>0</v>
      </c>
      <c r="K131" s="156">
        <v>1</v>
      </c>
      <c r="L131" s="156">
        <v>1</v>
      </c>
      <c r="M131" s="208">
        <f t="shared" si="4"/>
        <v>11</v>
      </c>
    </row>
    <row r="132" spans="1:13">
      <c r="A132" s="67" t="s">
        <v>2328</v>
      </c>
      <c r="B132" s="200">
        <v>14</v>
      </c>
      <c r="C132" s="156">
        <v>0</v>
      </c>
      <c r="D132" s="156">
        <v>0</v>
      </c>
      <c r="E132" s="156">
        <v>2</v>
      </c>
      <c r="F132" s="156">
        <v>1</v>
      </c>
      <c r="G132" s="156">
        <v>1</v>
      </c>
      <c r="H132" s="156">
        <v>0</v>
      </c>
      <c r="I132" s="156">
        <v>1</v>
      </c>
      <c r="J132" s="156">
        <v>1</v>
      </c>
      <c r="K132" s="156">
        <v>2</v>
      </c>
      <c r="L132" s="156">
        <v>3</v>
      </c>
      <c r="M132" s="71">
        <f t="shared" si="4"/>
        <v>11</v>
      </c>
    </row>
    <row r="133" spans="1:13">
      <c r="A133" s="172"/>
      <c r="B133" s="88" t="s">
        <v>20</v>
      </c>
      <c r="C133" s="91">
        <f>SUM(C125:C132)</f>
        <v>66</v>
      </c>
      <c r="D133" s="91">
        <f t="shared" ref="D133" si="23">SUM(D125:D132)</f>
        <v>35</v>
      </c>
      <c r="E133" s="91">
        <f t="shared" ref="E133" si="24">SUM(E125:E132)</f>
        <v>51</v>
      </c>
      <c r="F133" s="91">
        <f t="shared" ref="F133" si="25">SUM(F125:F132)</f>
        <v>32</v>
      </c>
      <c r="G133" s="91">
        <f t="shared" ref="G133" si="26">SUM(G125:G132)</f>
        <v>73</v>
      </c>
      <c r="H133" s="91">
        <f t="shared" ref="H133" si="27">SUM(H125:H132)</f>
        <v>47</v>
      </c>
      <c r="I133" s="91">
        <f t="shared" ref="I133" si="28">SUM(I125:I132)</f>
        <v>69</v>
      </c>
      <c r="J133" s="91">
        <f t="shared" ref="J133" si="29">SUM(J125:J132)</f>
        <v>51</v>
      </c>
      <c r="K133" s="91">
        <f t="shared" ref="K133" si="30">SUM(K125:K132)</f>
        <v>90</v>
      </c>
      <c r="L133" s="91">
        <f t="shared" ref="L133" si="31">SUM(L125:L132)</f>
        <v>75</v>
      </c>
      <c r="M133" s="90">
        <f>SUM(M125:M132)</f>
        <v>589</v>
      </c>
    </row>
    <row r="134" spans="1:13">
      <c r="A134" s="172"/>
      <c r="B134" s="83"/>
      <c r="C134" s="156"/>
      <c r="D134" s="156"/>
      <c r="E134" s="156"/>
      <c r="F134" s="156"/>
      <c r="G134" s="156"/>
      <c r="H134" s="156"/>
      <c r="I134" s="156"/>
      <c r="J134" s="156"/>
      <c r="K134" s="156"/>
      <c r="L134" s="156"/>
      <c r="M134" s="44"/>
    </row>
    <row r="135" spans="1:13">
      <c r="A135" s="209" t="s">
        <v>2323</v>
      </c>
      <c r="B135" s="88" t="s">
        <v>1</v>
      </c>
      <c r="C135" s="89" t="s">
        <v>2</v>
      </c>
      <c r="D135" s="89" t="s">
        <v>3</v>
      </c>
      <c r="E135" s="89" t="s">
        <v>4</v>
      </c>
      <c r="F135" s="89" t="s">
        <v>5</v>
      </c>
      <c r="G135" s="89" t="s">
        <v>6</v>
      </c>
      <c r="H135" s="89" t="s">
        <v>7</v>
      </c>
      <c r="I135" s="89" t="s">
        <v>8</v>
      </c>
      <c r="J135" s="89" t="s">
        <v>9</v>
      </c>
      <c r="K135" s="89" t="s">
        <v>10</v>
      </c>
      <c r="L135" s="89" t="s">
        <v>11</v>
      </c>
      <c r="M135" s="90" t="s">
        <v>12</v>
      </c>
    </row>
    <row r="136" spans="1:13">
      <c r="A136" s="8" t="s">
        <v>2321</v>
      </c>
      <c r="B136" s="200">
        <v>10</v>
      </c>
      <c r="C136" s="156">
        <v>0</v>
      </c>
      <c r="D136" s="156">
        <v>0</v>
      </c>
      <c r="E136" s="156">
        <v>1</v>
      </c>
      <c r="F136" s="156">
        <v>0</v>
      </c>
      <c r="G136" s="156">
        <v>1</v>
      </c>
      <c r="H136" s="156">
        <v>1</v>
      </c>
      <c r="I136" s="156">
        <v>1</v>
      </c>
      <c r="J136" s="156">
        <v>0</v>
      </c>
      <c r="K136" s="156">
        <v>0</v>
      </c>
      <c r="L136" s="156">
        <v>2</v>
      </c>
      <c r="M136" s="207">
        <f t="shared" si="4"/>
        <v>6</v>
      </c>
    </row>
    <row r="137" spans="1:13">
      <c r="A137" s="8" t="s">
        <v>2318</v>
      </c>
      <c r="B137" s="200">
        <v>11</v>
      </c>
      <c r="C137" s="156">
        <v>2</v>
      </c>
      <c r="D137" s="156">
        <v>0</v>
      </c>
      <c r="E137" s="156">
        <v>0</v>
      </c>
      <c r="F137" s="156">
        <v>2</v>
      </c>
      <c r="G137" s="156">
        <v>0</v>
      </c>
      <c r="H137" s="156">
        <v>1</v>
      </c>
      <c r="I137" s="156">
        <v>1</v>
      </c>
      <c r="J137" s="156">
        <v>0</v>
      </c>
      <c r="K137" s="156">
        <v>2</v>
      </c>
      <c r="L137" s="156">
        <v>1</v>
      </c>
      <c r="M137" s="208">
        <f t="shared" si="4"/>
        <v>9</v>
      </c>
    </row>
    <row r="138" spans="1:13">
      <c r="A138" s="8" t="s">
        <v>2315</v>
      </c>
      <c r="B138" s="200">
        <v>12</v>
      </c>
      <c r="C138" s="156">
        <v>7</v>
      </c>
      <c r="D138" s="156">
        <v>5</v>
      </c>
      <c r="E138" s="156">
        <v>8</v>
      </c>
      <c r="F138" s="156">
        <v>4</v>
      </c>
      <c r="G138" s="156">
        <v>8</v>
      </c>
      <c r="H138" s="156">
        <v>6</v>
      </c>
      <c r="I138" s="156">
        <v>7</v>
      </c>
      <c r="J138" s="156">
        <v>10</v>
      </c>
      <c r="K138" s="156">
        <v>22</v>
      </c>
      <c r="L138" s="156">
        <v>12</v>
      </c>
      <c r="M138" s="208">
        <f t="shared" si="4"/>
        <v>89</v>
      </c>
    </row>
    <row r="139" spans="1:13">
      <c r="A139" s="8" t="s">
        <v>2312</v>
      </c>
      <c r="B139" s="200">
        <v>13</v>
      </c>
      <c r="C139" s="156">
        <v>6</v>
      </c>
      <c r="D139" s="156">
        <v>5</v>
      </c>
      <c r="E139" s="156">
        <v>8</v>
      </c>
      <c r="F139" s="156">
        <v>4</v>
      </c>
      <c r="G139" s="156">
        <v>12</v>
      </c>
      <c r="H139" s="156">
        <v>7</v>
      </c>
      <c r="I139" s="156">
        <v>8</v>
      </c>
      <c r="J139" s="156">
        <v>10</v>
      </c>
      <c r="K139" s="156">
        <v>14</v>
      </c>
      <c r="L139" s="156">
        <v>9</v>
      </c>
      <c r="M139" s="208">
        <f t="shared" si="4"/>
        <v>83</v>
      </c>
    </row>
    <row r="140" spans="1:13">
      <c r="A140" s="8" t="s">
        <v>2309</v>
      </c>
      <c r="B140" s="200">
        <v>14</v>
      </c>
      <c r="C140" s="156">
        <v>4</v>
      </c>
      <c r="D140" s="156">
        <v>0</v>
      </c>
      <c r="E140" s="156">
        <v>2</v>
      </c>
      <c r="F140" s="156">
        <v>0</v>
      </c>
      <c r="G140" s="156">
        <v>1</v>
      </c>
      <c r="H140" s="156">
        <v>0</v>
      </c>
      <c r="I140" s="156">
        <v>0</v>
      </c>
      <c r="J140" s="156">
        <v>0</v>
      </c>
      <c r="K140" s="156">
        <v>0</v>
      </c>
      <c r="L140" s="156">
        <v>0</v>
      </c>
      <c r="M140" s="208">
        <f t="shared" si="4"/>
        <v>7</v>
      </c>
    </row>
    <row r="141" spans="1:13">
      <c r="A141" s="8" t="s">
        <v>2306</v>
      </c>
      <c r="B141" s="200">
        <v>14</v>
      </c>
      <c r="C141" s="156">
        <v>18</v>
      </c>
      <c r="D141" s="156">
        <v>8</v>
      </c>
      <c r="E141" s="156">
        <v>10</v>
      </c>
      <c r="F141" s="156">
        <v>5</v>
      </c>
      <c r="G141" s="156">
        <v>14</v>
      </c>
      <c r="H141" s="156">
        <v>14</v>
      </c>
      <c r="I141" s="156">
        <v>21</v>
      </c>
      <c r="J141" s="156">
        <v>9</v>
      </c>
      <c r="K141" s="156">
        <v>14</v>
      </c>
      <c r="L141" s="156">
        <v>20</v>
      </c>
      <c r="M141" s="208">
        <f t="shared" si="4"/>
        <v>133</v>
      </c>
    </row>
    <row r="142" spans="1:13">
      <c r="A142" s="8" t="s">
        <v>2303</v>
      </c>
      <c r="B142" s="200">
        <v>15</v>
      </c>
      <c r="C142" s="156">
        <v>1</v>
      </c>
      <c r="D142" s="156">
        <v>0</v>
      </c>
      <c r="E142" s="156">
        <v>0</v>
      </c>
      <c r="F142" s="156">
        <v>0</v>
      </c>
      <c r="G142" s="156">
        <v>0</v>
      </c>
      <c r="H142" s="156">
        <v>0</v>
      </c>
      <c r="I142" s="156">
        <v>0</v>
      </c>
      <c r="J142" s="156">
        <v>0</v>
      </c>
      <c r="K142" s="156">
        <v>0</v>
      </c>
      <c r="L142" s="156">
        <v>1</v>
      </c>
      <c r="M142" s="208">
        <f t="shared" ref="M142:M211" si="32">SUM(C142:L142)</f>
        <v>2</v>
      </c>
    </row>
    <row r="143" spans="1:13">
      <c r="A143" s="8" t="s">
        <v>2300</v>
      </c>
      <c r="B143" s="200">
        <v>15</v>
      </c>
      <c r="C143" s="156">
        <v>7</v>
      </c>
      <c r="D143" s="156">
        <v>5</v>
      </c>
      <c r="E143" s="156">
        <v>11</v>
      </c>
      <c r="F143" s="156">
        <v>3</v>
      </c>
      <c r="G143" s="156">
        <v>20</v>
      </c>
      <c r="H143" s="156">
        <v>9</v>
      </c>
      <c r="I143" s="156">
        <v>11</v>
      </c>
      <c r="J143" s="156">
        <v>7</v>
      </c>
      <c r="K143" s="156">
        <v>20</v>
      </c>
      <c r="L143" s="156">
        <v>12</v>
      </c>
      <c r="M143" s="208">
        <f t="shared" si="32"/>
        <v>105</v>
      </c>
    </row>
    <row r="144" spans="1:13">
      <c r="A144" s="8" t="s">
        <v>2297</v>
      </c>
      <c r="B144" s="200">
        <v>16</v>
      </c>
      <c r="C144" s="156">
        <v>9</v>
      </c>
      <c r="D144" s="156">
        <v>7</v>
      </c>
      <c r="E144" s="156">
        <v>7</v>
      </c>
      <c r="F144" s="156">
        <v>9</v>
      </c>
      <c r="G144" s="156">
        <v>13</v>
      </c>
      <c r="H144" s="156">
        <v>8</v>
      </c>
      <c r="I144" s="156">
        <v>13</v>
      </c>
      <c r="J144" s="156">
        <v>4</v>
      </c>
      <c r="K144" s="156">
        <v>14</v>
      </c>
      <c r="L144" s="156">
        <v>13</v>
      </c>
      <c r="M144" s="208">
        <f t="shared" si="32"/>
        <v>97</v>
      </c>
    </row>
    <row r="145" spans="1:13">
      <c r="A145" s="8" t="s">
        <v>2294</v>
      </c>
      <c r="B145" s="200">
        <v>17</v>
      </c>
      <c r="C145" s="156">
        <v>11</v>
      </c>
      <c r="D145" s="156">
        <v>9</v>
      </c>
      <c r="E145" s="156">
        <v>6</v>
      </c>
      <c r="F145" s="156">
        <v>5</v>
      </c>
      <c r="G145" s="156">
        <v>11</v>
      </c>
      <c r="H145" s="156">
        <v>3</v>
      </c>
      <c r="I145" s="156">
        <v>9</v>
      </c>
      <c r="J145" s="156">
        <v>5</v>
      </c>
      <c r="K145" s="156">
        <v>12</v>
      </c>
      <c r="L145" s="156">
        <v>14</v>
      </c>
      <c r="M145" s="208">
        <f t="shared" si="32"/>
        <v>85</v>
      </c>
    </row>
    <row r="146" spans="1:13">
      <c r="A146" s="8" t="s">
        <v>2291</v>
      </c>
      <c r="B146" s="200">
        <v>18</v>
      </c>
      <c r="C146" s="156">
        <v>7</v>
      </c>
      <c r="D146" s="156">
        <v>2</v>
      </c>
      <c r="E146" s="156">
        <v>2</v>
      </c>
      <c r="F146" s="156">
        <v>3</v>
      </c>
      <c r="G146" s="156">
        <v>7</v>
      </c>
      <c r="H146" s="156">
        <v>5</v>
      </c>
      <c r="I146" s="156">
        <v>7</v>
      </c>
      <c r="J146" s="156">
        <v>4</v>
      </c>
      <c r="K146" s="156">
        <v>6</v>
      </c>
      <c r="L146" s="156">
        <v>8</v>
      </c>
      <c r="M146" s="208">
        <f t="shared" si="32"/>
        <v>51</v>
      </c>
    </row>
    <row r="147" spans="1:13">
      <c r="A147" s="8" t="s">
        <v>2288</v>
      </c>
      <c r="B147" s="200">
        <v>19</v>
      </c>
      <c r="C147" s="156">
        <v>3</v>
      </c>
      <c r="D147" s="156">
        <v>2</v>
      </c>
      <c r="E147" s="156">
        <v>3</v>
      </c>
      <c r="F147" s="156">
        <v>1</v>
      </c>
      <c r="G147" s="156">
        <v>4</v>
      </c>
      <c r="H147" s="156">
        <v>3</v>
      </c>
      <c r="I147" s="156">
        <v>8</v>
      </c>
      <c r="J147" s="156">
        <v>4</v>
      </c>
      <c r="K147" s="156">
        <v>6</v>
      </c>
      <c r="L147" s="156">
        <v>2</v>
      </c>
      <c r="M147" s="208">
        <f t="shared" si="32"/>
        <v>36</v>
      </c>
    </row>
    <row r="148" spans="1:13">
      <c r="A148" s="8" t="s">
        <v>2285</v>
      </c>
      <c r="B148" s="200">
        <v>20</v>
      </c>
      <c r="C148" s="156">
        <v>1</v>
      </c>
      <c r="D148" s="156">
        <v>1</v>
      </c>
      <c r="E148" s="156">
        <v>1</v>
      </c>
      <c r="F148" s="156">
        <v>0</v>
      </c>
      <c r="G148" s="156">
        <v>1</v>
      </c>
      <c r="H148" s="156">
        <v>1</v>
      </c>
      <c r="I148" s="156">
        <v>0</v>
      </c>
      <c r="J148" s="156">
        <v>2</v>
      </c>
      <c r="K148" s="156">
        <v>3</v>
      </c>
      <c r="L148" s="156">
        <v>1</v>
      </c>
      <c r="M148" s="208">
        <f t="shared" si="32"/>
        <v>11</v>
      </c>
    </row>
    <row r="149" spans="1:13">
      <c r="A149" s="8" t="s">
        <v>2282</v>
      </c>
      <c r="B149" s="200">
        <v>21</v>
      </c>
      <c r="C149" s="156">
        <v>0</v>
      </c>
      <c r="D149" s="156">
        <v>0</v>
      </c>
      <c r="E149" s="156">
        <v>1</v>
      </c>
      <c r="F149" s="156">
        <v>0</v>
      </c>
      <c r="G149" s="156">
        <v>0</v>
      </c>
      <c r="H149" s="156">
        <v>0</v>
      </c>
      <c r="I149" s="156">
        <v>0</v>
      </c>
      <c r="J149" s="156">
        <v>2</v>
      </c>
      <c r="K149" s="156">
        <v>2</v>
      </c>
      <c r="L149" s="156">
        <v>1</v>
      </c>
      <c r="M149" s="208">
        <f t="shared" si="32"/>
        <v>6</v>
      </c>
    </row>
    <row r="150" spans="1:13">
      <c r="A150" s="8" t="s">
        <v>2279</v>
      </c>
      <c r="B150" s="200">
        <v>22</v>
      </c>
      <c r="C150" s="156">
        <v>0</v>
      </c>
      <c r="D150" s="156">
        <v>0</v>
      </c>
      <c r="E150" s="156">
        <v>0</v>
      </c>
      <c r="F150" s="156">
        <v>0</v>
      </c>
      <c r="G150" s="156">
        <v>0</v>
      </c>
      <c r="H150" s="156">
        <v>0</v>
      </c>
      <c r="I150" s="156">
        <v>0</v>
      </c>
      <c r="J150" s="156">
        <v>1</v>
      </c>
      <c r="K150" s="156">
        <v>0</v>
      </c>
      <c r="L150" s="156">
        <v>0</v>
      </c>
      <c r="M150" s="208">
        <f t="shared" si="32"/>
        <v>1</v>
      </c>
    </row>
    <row r="151" spans="1:13">
      <c r="A151" s="67" t="s">
        <v>2276</v>
      </c>
      <c r="B151" s="200">
        <v>23</v>
      </c>
      <c r="C151" s="156">
        <v>0</v>
      </c>
      <c r="D151" s="156">
        <v>0</v>
      </c>
      <c r="E151" s="156">
        <v>0</v>
      </c>
      <c r="F151" s="156">
        <v>0</v>
      </c>
      <c r="G151" s="156">
        <v>0</v>
      </c>
      <c r="H151" s="156">
        <v>0</v>
      </c>
      <c r="I151" s="156">
        <v>0</v>
      </c>
      <c r="J151" s="156">
        <v>0</v>
      </c>
      <c r="K151" s="156">
        <v>1</v>
      </c>
      <c r="L151" s="156">
        <v>0</v>
      </c>
      <c r="M151" s="71">
        <f t="shared" si="32"/>
        <v>1</v>
      </c>
    </row>
    <row r="152" spans="1:13">
      <c r="A152" s="172"/>
      <c r="B152" s="88" t="s">
        <v>20</v>
      </c>
      <c r="C152" s="91">
        <f>SUM(C144:C151)</f>
        <v>31</v>
      </c>
      <c r="D152" s="91">
        <f t="shared" ref="D152" si="33">SUM(D144:D151)</f>
        <v>21</v>
      </c>
      <c r="E152" s="91">
        <f t="shared" ref="E152" si="34">SUM(E144:E151)</f>
        <v>20</v>
      </c>
      <c r="F152" s="91">
        <f t="shared" ref="F152" si="35">SUM(F144:F151)</f>
        <v>18</v>
      </c>
      <c r="G152" s="91">
        <f t="shared" ref="G152" si="36">SUM(G144:G151)</f>
        <v>36</v>
      </c>
      <c r="H152" s="91">
        <f t="shared" ref="H152" si="37">SUM(H144:H151)</f>
        <v>20</v>
      </c>
      <c r="I152" s="91">
        <f t="shared" ref="I152" si="38">SUM(I144:I151)</f>
        <v>37</v>
      </c>
      <c r="J152" s="91">
        <f t="shared" ref="J152" si="39">SUM(J144:J151)</f>
        <v>22</v>
      </c>
      <c r="K152" s="91">
        <f t="shared" ref="K152" si="40">SUM(K144:K151)</f>
        <v>44</v>
      </c>
      <c r="L152" s="91">
        <f t="shared" ref="L152" si="41">SUM(L144:L151)</f>
        <v>39</v>
      </c>
      <c r="M152" s="90">
        <f>SUM(M144:M151)</f>
        <v>288</v>
      </c>
    </row>
    <row r="153" spans="1:13">
      <c r="A153" s="172"/>
      <c r="B153" s="83"/>
      <c r="C153" s="156"/>
      <c r="D153" s="156"/>
      <c r="E153" s="156"/>
      <c r="F153" s="156"/>
      <c r="G153" s="156"/>
      <c r="H153" s="156"/>
      <c r="I153" s="156"/>
      <c r="J153" s="156"/>
      <c r="K153" s="156"/>
      <c r="L153" s="156"/>
      <c r="M153" s="44"/>
    </row>
    <row r="154" spans="1:13">
      <c r="A154" s="209" t="s">
        <v>2271</v>
      </c>
      <c r="B154" s="88" t="s">
        <v>1</v>
      </c>
      <c r="C154" s="89" t="s">
        <v>2</v>
      </c>
      <c r="D154" s="89" t="s">
        <v>3</v>
      </c>
      <c r="E154" s="89" t="s">
        <v>4</v>
      </c>
      <c r="F154" s="89" t="s">
        <v>5</v>
      </c>
      <c r="G154" s="89" t="s">
        <v>6</v>
      </c>
      <c r="H154" s="89" t="s">
        <v>7</v>
      </c>
      <c r="I154" s="89" t="s">
        <v>8</v>
      </c>
      <c r="J154" s="89" t="s">
        <v>9</v>
      </c>
      <c r="K154" s="89" t="s">
        <v>10</v>
      </c>
      <c r="L154" s="89" t="s">
        <v>11</v>
      </c>
      <c r="M154" s="90" t="s">
        <v>12</v>
      </c>
    </row>
    <row r="155" spans="1:13">
      <c r="A155" s="214" t="s">
        <v>2269</v>
      </c>
      <c r="B155" s="200">
        <v>11</v>
      </c>
      <c r="C155" s="156">
        <v>0</v>
      </c>
      <c r="D155" s="156">
        <v>0</v>
      </c>
      <c r="E155" s="156">
        <v>0</v>
      </c>
      <c r="F155" s="156">
        <v>0</v>
      </c>
      <c r="G155" s="156">
        <v>2</v>
      </c>
      <c r="H155" s="156">
        <v>0</v>
      </c>
      <c r="I155" s="156">
        <v>0</v>
      </c>
      <c r="J155" s="156">
        <v>0</v>
      </c>
      <c r="K155" s="156">
        <v>0</v>
      </c>
      <c r="L155" s="156">
        <v>2</v>
      </c>
      <c r="M155" s="207">
        <f t="shared" si="32"/>
        <v>4</v>
      </c>
    </row>
    <row r="156" spans="1:13">
      <c r="A156" s="212" t="s">
        <v>2266</v>
      </c>
      <c r="B156" s="200">
        <v>12</v>
      </c>
      <c r="C156" s="156">
        <v>3</v>
      </c>
      <c r="D156" s="156">
        <v>3</v>
      </c>
      <c r="E156" s="156">
        <v>3</v>
      </c>
      <c r="F156" s="156">
        <v>2</v>
      </c>
      <c r="G156" s="156">
        <v>6</v>
      </c>
      <c r="H156" s="156">
        <v>3</v>
      </c>
      <c r="I156" s="156">
        <v>8</v>
      </c>
      <c r="J156" s="156">
        <v>4</v>
      </c>
      <c r="K156" s="156">
        <v>8</v>
      </c>
      <c r="L156" s="156">
        <v>6</v>
      </c>
      <c r="M156" s="208">
        <f t="shared" si="32"/>
        <v>46</v>
      </c>
    </row>
    <row r="157" spans="1:13">
      <c r="A157" s="212" t="s">
        <v>2262</v>
      </c>
      <c r="B157" s="200">
        <v>12.2</v>
      </c>
      <c r="C157" s="156">
        <v>0</v>
      </c>
      <c r="D157" s="156">
        <v>0</v>
      </c>
      <c r="E157" s="156">
        <v>1</v>
      </c>
      <c r="F157" s="156">
        <v>0</v>
      </c>
      <c r="G157" s="156">
        <v>0</v>
      </c>
      <c r="H157" s="156">
        <v>0</v>
      </c>
      <c r="I157" s="156">
        <v>0</v>
      </c>
      <c r="J157" s="156">
        <v>0</v>
      </c>
      <c r="K157" s="156">
        <v>0</v>
      </c>
      <c r="L157" s="156">
        <v>0</v>
      </c>
      <c r="M157" s="208">
        <f t="shared" si="32"/>
        <v>1</v>
      </c>
    </row>
    <row r="158" spans="1:13">
      <c r="A158" s="212" t="s">
        <v>2259</v>
      </c>
      <c r="B158" s="200">
        <v>13</v>
      </c>
      <c r="C158" s="156">
        <v>21</v>
      </c>
      <c r="D158" s="156">
        <v>8</v>
      </c>
      <c r="E158" s="156">
        <v>13</v>
      </c>
      <c r="F158" s="156">
        <v>7</v>
      </c>
      <c r="G158" s="156">
        <v>21</v>
      </c>
      <c r="H158" s="156">
        <v>16</v>
      </c>
      <c r="I158" s="156">
        <v>15</v>
      </c>
      <c r="J158" s="156">
        <v>14</v>
      </c>
      <c r="K158" s="156">
        <v>25</v>
      </c>
      <c r="L158" s="156">
        <v>28</v>
      </c>
      <c r="M158" s="208">
        <f t="shared" si="32"/>
        <v>168</v>
      </c>
    </row>
    <row r="159" spans="1:13">
      <c r="A159" s="212" t="s">
        <v>2256</v>
      </c>
      <c r="B159" s="200">
        <v>13</v>
      </c>
      <c r="C159" s="156">
        <v>0</v>
      </c>
      <c r="D159" s="156">
        <v>0</v>
      </c>
      <c r="E159" s="156">
        <v>0</v>
      </c>
      <c r="F159" s="156">
        <v>0</v>
      </c>
      <c r="G159" s="156">
        <v>0</v>
      </c>
      <c r="H159" s="156">
        <v>0</v>
      </c>
      <c r="I159" s="156">
        <v>0</v>
      </c>
      <c r="J159" s="156">
        <v>0</v>
      </c>
      <c r="K159" s="156">
        <v>1</v>
      </c>
      <c r="L159" s="156">
        <v>0</v>
      </c>
      <c r="M159" s="208">
        <f t="shared" si="32"/>
        <v>1</v>
      </c>
    </row>
    <row r="160" spans="1:13">
      <c r="A160" s="212" t="s">
        <v>2253</v>
      </c>
      <c r="B160" s="200">
        <v>13.2</v>
      </c>
      <c r="C160" s="156">
        <v>1</v>
      </c>
      <c r="D160" s="156">
        <v>0</v>
      </c>
      <c r="E160" s="156">
        <v>0</v>
      </c>
      <c r="F160" s="156">
        <v>0</v>
      </c>
      <c r="G160" s="156">
        <v>1</v>
      </c>
      <c r="H160" s="156">
        <v>0</v>
      </c>
      <c r="I160" s="156">
        <v>1</v>
      </c>
      <c r="J160" s="156">
        <v>1</v>
      </c>
      <c r="K160" s="156">
        <v>1</v>
      </c>
      <c r="L160" s="156">
        <v>0</v>
      </c>
      <c r="M160" s="208">
        <f t="shared" si="32"/>
        <v>5</v>
      </c>
    </row>
    <row r="161" spans="1:13">
      <c r="A161" s="212" t="s">
        <v>2250</v>
      </c>
      <c r="B161" s="200">
        <v>14</v>
      </c>
      <c r="C161" s="156">
        <v>26</v>
      </c>
      <c r="D161" s="156">
        <v>16</v>
      </c>
      <c r="E161" s="156">
        <v>26</v>
      </c>
      <c r="F161" s="156">
        <v>16</v>
      </c>
      <c r="G161" s="156">
        <v>37</v>
      </c>
      <c r="H161" s="156">
        <v>24</v>
      </c>
      <c r="I161" s="156">
        <v>33</v>
      </c>
      <c r="J161" s="156">
        <v>20</v>
      </c>
      <c r="K161" s="156">
        <v>42</v>
      </c>
      <c r="L161" s="156">
        <v>31</v>
      </c>
      <c r="M161" s="208">
        <f t="shared" si="32"/>
        <v>271</v>
      </c>
    </row>
    <row r="162" spans="1:13">
      <c r="A162" s="212" t="s">
        <v>2247</v>
      </c>
      <c r="B162" s="200">
        <v>14</v>
      </c>
      <c r="C162" s="156">
        <v>0</v>
      </c>
      <c r="D162" s="156">
        <v>1</v>
      </c>
      <c r="E162" s="156">
        <v>0</v>
      </c>
      <c r="F162" s="156">
        <v>0</v>
      </c>
      <c r="G162" s="156">
        <v>0</v>
      </c>
      <c r="H162" s="156">
        <v>0</v>
      </c>
      <c r="I162" s="156">
        <v>1</v>
      </c>
      <c r="J162" s="156">
        <v>1</v>
      </c>
      <c r="K162" s="156">
        <v>0</v>
      </c>
      <c r="L162" s="156">
        <v>1</v>
      </c>
      <c r="M162" s="208">
        <f t="shared" si="32"/>
        <v>4</v>
      </c>
    </row>
    <row r="163" spans="1:13">
      <c r="A163" s="212" t="s">
        <v>2244</v>
      </c>
      <c r="B163" s="200">
        <v>14.2</v>
      </c>
      <c r="C163" s="156">
        <v>0</v>
      </c>
      <c r="D163" s="156">
        <v>0</v>
      </c>
      <c r="E163" s="156">
        <v>1</v>
      </c>
      <c r="F163" s="156">
        <v>2</v>
      </c>
      <c r="G163" s="156">
        <v>0</v>
      </c>
      <c r="H163" s="156">
        <v>0</v>
      </c>
      <c r="I163" s="156">
        <v>2</v>
      </c>
      <c r="J163" s="156">
        <v>0</v>
      </c>
      <c r="K163" s="156">
        <v>5</v>
      </c>
      <c r="L163" s="156">
        <v>1</v>
      </c>
      <c r="M163" s="208">
        <f t="shared" si="32"/>
        <v>11</v>
      </c>
    </row>
    <row r="164" spans="1:13">
      <c r="A164" s="212" t="s">
        <v>2241</v>
      </c>
      <c r="B164" s="200">
        <v>15</v>
      </c>
      <c r="C164" s="156">
        <v>15</v>
      </c>
      <c r="D164" s="156">
        <v>8</v>
      </c>
      <c r="E164" s="156">
        <v>12</v>
      </c>
      <c r="F164" s="156">
        <v>5</v>
      </c>
      <c r="G164" s="156">
        <v>13</v>
      </c>
      <c r="H164" s="156">
        <v>9</v>
      </c>
      <c r="I164" s="156">
        <v>22</v>
      </c>
      <c r="J164" s="156">
        <v>10</v>
      </c>
      <c r="K164" s="156">
        <v>23</v>
      </c>
      <c r="L164" s="156">
        <v>17</v>
      </c>
      <c r="M164" s="208">
        <f t="shared" si="32"/>
        <v>134</v>
      </c>
    </row>
    <row r="165" spans="1:13">
      <c r="A165" s="212" t="s">
        <v>2237</v>
      </c>
      <c r="B165" s="200">
        <v>15.2</v>
      </c>
      <c r="C165" s="156">
        <v>3</v>
      </c>
      <c r="D165" s="156">
        <v>2</v>
      </c>
      <c r="E165" s="156">
        <v>2</v>
      </c>
      <c r="F165" s="156">
        <v>1</v>
      </c>
      <c r="G165" s="156">
        <v>4</v>
      </c>
      <c r="H165" s="156">
        <v>4</v>
      </c>
      <c r="I165" s="156">
        <v>2</v>
      </c>
      <c r="J165" s="156">
        <v>3</v>
      </c>
      <c r="K165" s="156">
        <v>4</v>
      </c>
      <c r="L165" s="156">
        <v>4</v>
      </c>
      <c r="M165" s="208">
        <f t="shared" si="32"/>
        <v>29</v>
      </c>
    </row>
    <row r="166" spans="1:13">
      <c r="A166" s="212" t="s">
        <v>2234</v>
      </c>
      <c r="B166" s="200">
        <v>16</v>
      </c>
      <c r="C166" s="156">
        <v>4</v>
      </c>
      <c r="D166" s="156">
        <v>6</v>
      </c>
      <c r="E166" s="156">
        <v>1</v>
      </c>
      <c r="F166" s="156">
        <v>2</v>
      </c>
      <c r="G166" s="156">
        <v>5</v>
      </c>
      <c r="H166" s="156">
        <v>1</v>
      </c>
      <c r="I166" s="156">
        <v>1</v>
      </c>
      <c r="J166" s="156">
        <v>4</v>
      </c>
      <c r="K166" s="156">
        <v>6</v>
      </c>
      <c r="L166" s="156">
        <v>5</v>
      </c>
      <c r="M166" s="208">
        <f t="shared" si="32"/>
        <v>35</v>
      </c>
    </row>
    <row r="167" spans="1:13">
      <c r="A167" s="212" t="s">
        <v>2230</v>
      </c>
      <c r="B167" s="200">
        <v>16.2</v>
      </c>
      <c r="C167" s="156">
        <v>0</v>
      </c>
      <c r="D167" s="156">
        <v>0</v>
      </c>
      <c r="E167" s="156">
        <v>0</v>
      </c>
      <c r="F167" s="156">
        <v>0</v>
      </c>
      <c r="G167" s="156">
        <v>1</v>
      </c>
      <c r="H167" s="156">
        <v>1</v>
      </c>
      <c r="I167" s="156">
        <v>1</v>
      </c>
      <c r="J167" s="156">
        <v>1</v>
      </c>
      <c r="K167" s="156">
        <v>1</v>
      </c>
      <c r="L167" s="156">
        <v>1</v>
      </c>
      <c r="M167" s="208">
        <f t="shared" si="32"/>
        <v>6</v>
      </c>
    </row>
    <row r="168" spans="1:13">
      <c r="A168" s="212" t="s">
        <v>2227</v>
      </c>
      <c r="B168" s="200">
        <v>17</v>
      </c>
      <c r="C168" s="156">
        <v>2</v>
      </c>
      <c r="D168" s="156">
        <v>0</v>
      </c>
      <c r="E168" s="156">
        <v>1</v>
      </c>
      <c r="F168" s="156">
        <v>1</v>
      </c>
      <c r="G168" s="156">
        <v>0</v>
      </c>
      <c r="H168" s="156">
        <v>0</v>
      </c>
      <c r="I168" s="156">
        <v>0</v>
      </c>
      <c r="J168" s="156">
        <v>0</v>
      </c>
      <c r="K168" s="156">
        <v>0</v>
      </c>
      <c r="L168" s="156">
        <v>0</v>
      </c>
      <c r="M168" s="208">
        <f t="shared" si="32"/>
        <v>4</v>
      </c>
    </row>
    <row r="169" spans="1:13">
      <c r="A169" s="212" t="s">
        <v>2223</v>
      </c>
      <c r="B169" s="200">
        <v>17.2</v>
      </c>
      <c r="C169" s="156">
        <v>1</v>
      </c>
      <c r="D169" s="156">
        <v>0</v>
      </c>
      <c r="E169" s="156">
        <v>0</v>
      </c>
      <c r="F169" s="156">
        <v>0</v>
      </c>
      <c r="G169" s="156">
        <v>1</v>
      </c>
      <c r="H169" s="156">
        <v>0</v>
      </c>
      <c r="I169" s="156">
        <v>0</v>
      </c>
      <c r="J169" s="156">
        <v>0</v>
      </c>
      <c r="K169" s="156">
        <v>0</v>
      </c>
      <c r="L169" s="156">
        <v>0</v>
      </c>
      <c r="M169" s="208">
        <f t="shared" si="32"/>
        <v>2</v>
      </c>
    </row>
    <row r="170" spans="1:13">
      <c r="A170" s="213" t="s">
        <v>2219</v>
      </c>
      <c r="B170" s="200">
        <v>18.2</v>
      </c>
      <c r="C170" s="156">
        <v>0</v>
      </c>
      <c r="D170" s="156">
        <v>0</v>
      </c>
      <c r="E170" s="156">
        <v>0</v>
      </c>
      <c r="F170" s="156">
        <v>0</v>
      </c>
      <c r="G170" s="156">
        <v>1</v>
      </c>
      <c r="H170" s="156">
        <v>0</v>
      </c>
      <c r="I170" s="156">
        <v>0</v>
      </c>
      <c r="J170" s="156">
        <v>0</v>
      </c>
      <c r="K170" s="156">
        <v>0</v>
      </c>
      <c r="L170" s="156">
        <v>0</v>
      </c>
      <c r="M170" s="71">
        <f t="shared" si="32"/>
        <v>1</v>
      </c>
    </row>
    <row r="171" spans="1:13">
      <c r="A171" s="172"/>
      <c r="B171" s="88" t="s">
        <v>20</v>
      </c>
      <c r="C171" s="91">
        <f>SUM(C163:C170)</f>
        <v>25</v>
      </c>
      <c r="D171" s="91">
        <f t="shared" ref="D171" si="42">SUM(D163:D170)</f>
        <v>16</v>
      </c>
      <c r="E171" s="91">
        <f t="shared" ref="E171" si="43">SUM(E163:E170)</f>
        <v>17</v>
      </c>
      <c r="F171" s="91">
        <f t="shared" ref="F171" si="44">SUM(F163:F170)</f>
        <v>11</v>
      </c>
      <c r="G171" s="91">
        <f t="shared" ref="G171" si="45">SUM(G163:G170)</f>
        <v>25</v>
      </c>
      <c r="H171" s="91">
        <f t="shared" ref="H171" si="46">SUM(H163:H170)</f>
        <v>15</v>
      </c>
      <c r="I171" s="91">
        <f t="shared" ref="I171" si="47">SUM(I163:I170)</f>
        <v>28</v>
      </c>
      <c r="J171" s="91">
        <f t="shared" ref="J171" si="48">SUM(J163:J170)</f>
        <v>18</v>
      </c>
      <c r="K171" s="91">
        <f t="shared" ref="K171" si="49">SUM(K163:K170)</f>
        <v>39</v>
      </c>
      <c r="L171" s="91">
        <f t="shared" ref="L171" si="50">SUM(L163:L170)</f>
        <v>28</v>
      </c>
      <c r="M171" s="90">
        <f>SUM(M163:M170)</f>
        <v>222</v>
      </c>
    </row>
    <row r="172" spans="1:13">
      <c r="A172" s="172"/>
      <c r="B172" s="83"/>
      <c r="C172" s="156"/>
      <c r="D172" s="156"/>
      <c r="E172" s="156"/>
      <c r="F172" s="156"/>
      <c r="G172" s="156"/>
      <c r="H172" s="156"/>
      <c r="I172" s="156"/>
      <c r="J172" s="156"/>
      <c r="K172" s="156"/>
      <c r="L172" s="156"/>
      <c r="M172" s="44"/>
    </row>
    <row r="173" spans="1:13">
      <c r="A173" s="209" t="s">
        <v>1239</v>
      </c>
      <c r="B173" s="88" t="s">
        <v>1</v>
      </c>
      <c r="C173" s="89" t="s">
        <v>2</v>
      </c>
      <c r="D173" s="89" t="s">
        <v>3</v>
      </c>
      <c r="E173" s="89" t="s">
        <v>4</v>
      </c>
      <c r="F173" s="89" t="s">
        <v>5</v>
      </c>
      <c r="G173" s="89" t="s">
        <v>6</v>
      </c>
      <c r="H173" s="89" t="s">
        <v>7</v>
      </c>
      <c r="I173" s="89" t="s">
        <v>8</v>
      </c>
      <c r="J173" s="89" t="s">
        <v>9</v>
      </c>
      <c r="K173" s="89" t="s">
        <v>10</v>
      </c>
      <c r="L173" s="89" t="s">
        <v>11</v>
      </c>
      <c r="M173" s="90" t="s">
        <v>12</v>
      </c>
    </row>
    <row r="174" spans="1:13">
      <c r="A174" s="8" t="s">
        <v>2213</v>
      </c>
      <c r="B174" s="200">
        <v>11</v>
      </c>
      <c r="C174" s="156">
        <v>0</v>
      </c>
      <c r="D174" s="156">
        <v>0</v>
      </c>
      <c r="E174" s="156">
        <v>0</v>
      </c>
      <c r="F174" s="156">
        <v>0</v>
      </c>
      <c r="G174" s="156">
        <v>0</v>
      </c>
      <c r="H174" s="156">
        <v>0</v>
      </c>
      <c r="I174" s="156">
        <v>0</v>
      </c>
      <c r="J174" s="156">
        <v>0</v>
      </c>
      <c r="K174" s="156">
        <v>0</v>
      </c>
      <c r="L174" s="156">
        <v>1</v>
      </c>
      <c r="M174" s="207">
        <f t="shared" si="32"/>
        <v>1</v>
      </c>
    </row>
    <row r="175" spans="1:13">
      <c r="A175" s="8" t="s">
        <v>90</v>
      </c>
      <c r="B175" s="200">
        <v>11</v>
      </c>
      <c r="C175" s="156">
        <v>4</v>
      </c>
      <c r="D175" s="156">
        <v>3</v>
      </c>
      <c r="E175" s="156">
        <v>2</v>
      </c>
      <c r="F175" s="156">
        <v>2</v>
      </c>
      <c r="G175" s="156">
        <v>5</v>
      </c>
      <c r="H175" s="156">
        <v>7</v>
      </c>
      <c r="I175" s="156">
        <v>9</v>
      </c>
      <c r="J175" s="156">
        <v>4</v>
      </c>
      <c r="K175" s="156">
        <v>13</v>
      </c>
      <c r="L175" s="156">
        <v>8</v>
      </c>
      <c r="M175" s="208">
        <f t="shared" si="32"/>
        <v>57</v>
      </c>
    </row>
    <row r="176" spans="1:13">
      <c r="A176" s="8" t="s">
        <v>2208</v>
      </c>
      <c r="B176" s="200">
        <v>12</v>
      </c>
      <c r="C176" s="156">
        <v>2</v>
      </c>
      <c r="D176" s="156">
        <v>3</v>
      </c>
      <c r="E176" s="156">
        <v>4</v>
      </c>
      <c r="F176" s="156">
        <v>2</v>
      </c>
      <c r="G176" s="156">
        <v>7</v>
      </c>
      <c r="H176" s="156">
        <v>6</v>
      </c>
      <c r="I176" s="156">
        <v>7</v>
      </c>
      <c r="J176" s="156">
        <v>8</v>
      </c>
      <c r="K176" s="156">
        <v>12</v>
      </c>
      <c r="L176" s="156">
        <v>9</v>
      </c>
      <c r="M176" s="208">
        <f t="shared" si="32"/>
        <v>60</v>
      </c>
    </row>
    <row r="177" spans="1:13">
      <c r="A177" s="8" t="s">
        <v>91</v>
      </c>
      <c r="B177" s="200">
        <v>12</v>
      </c>
      <c r="C177" s="156">
        <v>8</v>
      </c>
      <c r="D177" s="156">
        <v>2</v>
      </c>
      <c r="E177" s="156">
        <v>3</v>
      </c>
      <c r="F177" s="156">
        <v>0</v>
      </c>
      <c r="G177" s="156">
        <v>4</v>
      </c>
      <c r="H177" s="156">
        <v>1</v>
      </c>
      <c r="I177" s="156">
        <v>1</v>
      </c>
      <c r="J177" s="156">
        <v>3</v>
      </c>
      <c r="K177" s="156">
        <v>5</v>
      </c>
      <c r="L177" s="156">
        <v>3</v>
      </c>
      <c r="M177" s="208">
        <f t="shared" si="32"/>
        <v>30</v>
      </c>
    </row>
    <row r="178" spans="1:13">
      <c r="A178" s="8" t="s">
        <v>2203</v>
      </c>
      <c r="B178" s="200">
        <v>13</v>
      </c>
      <c r="C178" s="156">
        <v>8</v>
      </c>
      <c r="D178" s="156">
        <v>1</v>
      </c>
      <c r="E178" s="156">
        <v>1</v>
      </c>
      <c r="F178" s="156">
        <v>0</v>
      </c>
      <c r="G178" s="156">
        <v>1</v>
      </c>
      <c r="H178" s="156">
        <v>0</v>
      </c>
      <c r="I178" s="156">
        <v>1</v>
      </c>
      <c r="J178" s="156">
        <v>1</v>
      </c>
      <c r="K178" s="156">
        <v>5</v>
      </c>
      <c r="L178" s="156">
        <v>3</v>
      </c>
      <c r="M178" s="208">
        <f t="shared" si="32"/>
        <v>21</v>
      </c>
    </row>
    <row r="179" spans="1:13">
      <c r="A179" s="8" t="s">
        <v>92</v>
      </c>
      <c r="B179" s="200">
        <v>13</v>
      </c>
      <c r="C179" s="156">
        <v>2</v>
      </c>
      <c r="D179" s="156">
        <v>1</v>
      </c>
      <c r="E179" s="156">
        <v>2</v>
      </c>
      <c r="F179" s="156">
        <v>2</v>
      </c>
      <c r="G179" s="156">
        <v>2</v>
      </c>
      <c r="H179" s="156">
        <v>2</v>
      </c>
      <c r="I179" s="156">
        <v>1</v>
      </c>
      <c r="J179" s="156">
        <v>0</v>
      </c>
      <c r="K179" s="156">
        <v>4</v>
      </c>
      <c r="L179" s="156">
        <v>4</v>
      </c>
      <c r="M179" s="208">
        <f t="shared" si="32"/>
        <v>20</v>
      </c>
    </row>
    <row r="180" spans="1:13">
      <c r="A180" s="8" t="s">
        <v>2198</v>
      </c>
      <c r="B180" s="200">
        <v>14</v>
      </c>
      <c r="C180" s="156">
        <v>4</v>
      </c>
      <c r="D180" s="156">
        <v>6</v>
      </c>
      <c r="E180" s="156">
        <v>5</v>
      </c>
      <c r="F180" s="156">
        <v>1</v>
      </c>
      <c r="G180" s="156">
        <v>14</v>
      </c>
      <c r="H180" s="156">
        <v>6</v>
      </c>
      <c r="I180" s="156">
        <v>5</v>
      </c>
      <c r="J180" s="156">
        <v>5</v>
      </c>
      <c r="K180" s="156">
        <v>7</v>
      </c>
      <c r="L180" s="156">
        <v>11</v>
      </c>
      <c r="M180" s="208">
        <f t="shared" si="32"/>
        <v>64</v>
      </c>
    </row>
    <row r="181" spans="1:13">
      <c r="A181" s="8" t="s">
        <v>235</v>
      </c>
      <c r="B181" s="200">
        <v>14</v>
      </c>
      <c r="C181" s="156">
        <v>0</v>
      </c>
      <c r="D181" s="156">
        <v>0</v>
      </c>
      <c r="E181" s="156">
        <v>0</v>
      </c>
      <c r="F181" s="156">
        <v>0</v>
      </c>
      <c r="G181" s="156">
        <v>0</v>
      </c>
      <c r="H181" s="156">
        <v>0</v>
      </c>
      <c r="I181" s="156">
        <v>0</v>
      </c>
      <c r="J181" s="156">
        <v>0</v>
      </c>
      <c r="K181" s="156">
        <v>1</v>
      </c>
      <c r="L181" s="156">
        <v>0</v>
      </c>
      <c r="M181" s="208">
        <f t="shared" si="32"/>
        <v>1</v>
      </c>
    </row>
    <row r="182" spans="1:13">
      <c r="A182" s="8" t="s">
        <v>2192</v>
      </c>
      <c r="B182" s="200">
        <v>14.3</v>
      </c>
      <c r="C182" s="156">
        <v>0</v>
      </c>
      <c r="D182" s="156">
        <v>0</v>
      </c>
      <c r="E182" s="156">
        <v>0</v>
      </c>
      <c r="F182" s="156">
        <v>0</v>
      </c>
      <c r="G182" s="156">
        <v>0</v>
      </c>
      <c r="H182" s="156">
        <v>0</v>
      </c>
      <c r="I182" s="156">
        <v>0</v>
      </c>
      <c r="J182" s="156">
        <v>0</v>
      </c>
      <c r="K182" s="156">
        <v>1</v>
      </c>
      <c r="L182" s="156">
        <v>1</v>
      </c>
      <c r="M182" s="208">
        <f t="shared" si="32"/>
        <v>2</v>
      </c>
    </row>
    <row r="183" spans="1:13">
      <c r="A183" s="8" t="s">
        <v>2189</v>
      </c>
      <c r="B183" s="200">
        <v>15</v>
      </c>
      <c r="C183" s="156">
        <v>5</v>
      </c>
      <c r="D183" s="156">
        <v>2</v>
      </c>
      <c r="E183" s="156">
        <v>8</v>
      </c>
      <c r="F183" s="156">
        <v>9</v>
      </c>
      <c r="G183" s="156">
        <v>14</v>
      </c>
      <c r="H183" s="156">
        <v>3</v>
      </c>
      <c r="I183" s="156">
        <v>13</v>
      </c>
      <c r="J183" s="156">
        <v>5</v>
      </c>
      <c r="K183" s="156">
        <v>12</v>
      </c>
      <c r="L183" s="156">
        <v>15</v>
      </c>
      <c r="M183" s="208">
        <f t="shared" si="32"/>
        <v>86</v>
      </c>
    </row>
    <row r="184" spans="1:13">
      <c r="A184" s="8" t="s">
        <v>2186</v>
      </c>
      <c r="B184" s="200">
        <v>15</v>
      </c>
      <c r="C184" s="156">
        <v>1</v>
      </c>
      <c r="D184" s="156">
        <v>0</v>
      </c>
      <c r="E184" s="156">
        <v>0</v>
      </c>
      <c r="F184" s="156">
        <v>0</v>
      </c>
      <c r="G184" s="156">
        <v>0</v>
      </c>
      <c r="H184" s="156">
        <v>0</v>
      </c>
      <c r="I184" s="156">
        <v>0</v>
      </c>
      <c r="J184" s="156">
        <v>0</v>
      </c>
      <c r="K184" s="156">
        <v>0</v>
      </c>
      <c r="L184" s="156">
        <v>0</v>
      </c>
      <c r="M184" s="208">
        <f t="shared" si="32"/>
        <v>1</v>
      </c>
    </row>
    <row r="185" spans="1:13">
      <c r="A185" s="8" t="s">
        <v>1621</v>
      </c>
      <c r="B185" s="200">
        <v>15</v>
      </c>
      <c r="C185" s="156">
        <v>0</v>
      </c>
      <c r="D185" s="156">
        <v>0</v>
      </c>
      <c r="E185" s="156">
        <v>1</v>
      </c>
      <c r="F185" s="156">
        <v>0</v>
      </c>
      <c r="G185" s="156">
        <v>0</v>
      </c>
      <c r="H185" s="156">
        <v>0</v>
      </c>
      <c r="I185" s="156">
        <v>0</v>
      </c>
      <c r="J185" s="156">
        <v>1</v>
      </c>
      <c r="K185" s="156">
        <v>0</v>
      </c>
      <c r="L185" s="156">
        <v>1</v>
      </c>
      <c r="M185" s="208">
        <f t="shared" si="32"/>
        <v>3</v>
      </c>
    </row>
    <row r="186" spans="1:13">
      <c r="A186" s="8" t="s">
        <v>2180</v>
      </c>
      <c r="B186" s="200">
        <v>15.3</v>
      </c>
      <c r="C186" s="156">
        <v>3</v>
      </c>
      <c r="D186" s="156">
        <v>3</v>
      </c>
      <c r="E186" s="156">
        <v>4</v>
      </c>
      <c r="F186" s="156">
        <v>2</v>
      </c>
      <c r="G186" s="156">
        <v>6</v>
      </c>
      <c r="H186" s="156">
        <v>1</v>
      </c>
      <c r="I186" s="156">
        <v>7</v>
      </c>
      <c r="J186" s="156">
        <v>1</v>
      </c>
      <c r="K186" s="156">
        <v>6</v>
      </c>
      <c r="L186" s="156">
        <v>7</v>
      </c>
      <c r="M186" s="208">
        <f t="shared" si="32"/>
        <v>40</v>
      </c>
    </row>
    <row r="187" spans="1:13">
      <c r="A187" s="8" t="s">
        <v>2177</v>
      </c>
      <c r="B187" s="200">
        <v>15.3</v>
      </c>
      <c r="C187" s="156">
        <v>2</v>
      </c>
      <c r="D187" s="156">
        <v>0</v>
      </c>
      <c r="E187" s="156">
        <v>4</v>
      </c>
      <c r="F187" s="156">
        <v>1</v>
      </c>
      <c r="G187" s="156">
        <v>1</v>
      </c>
      <c r="H187" s="156">
        <v>2</v>
      </c>
      <c r="I187" s="156">
        <v>3</v>
      </c>
      <c r="J187" s="156">
        <v>2</v>
      </c>
      <c r="K187" s="156">
        <v>6</v>
      </c>
      <c r="L187" s="156">
        <v>1</v>
      </c>
      <c r="M187" s="208">
        <f t="shared" si="32"/>
        <v>22</v>
      </c>
    </row>
    <row r="188" spans="1:13">
      <c r="A188" s="8" t="s">
        <v>2174</v>
      </c>
      <c r="B188" s="200">
        <v>15.3</v>
      </c>
      <c r="C188" s="156">
        <v>0</v>
      </c>
      <c r="D188" s="156">
        <v>0</v>
      </c>
      <c r="E188" s="156">
        <v>0</v>
      </c>
      <c r="F188" s="156">
        <v>0</v>
      </c>
      <c r="G188" s="156">
        <v>0</v>
      </c>
      <c r="H188" s="156">
        <v>1</v>
      </c>
      <c r="I188" s="156">
        <v>0</v>
      </c>
      <c r="J188" s="156">
        <v>0</v>
      </c>
      <c r="K188" s="156">
        <v>0</v>
      </c>
      <c r="L188" s="156">
        <v>0</v>
      </c>
      <c r="M188" s="208">
        <f t="shared" si="32"/>
        <v>1</v>
      </c>
    </row>
    <row r="189" spans="1:13">
      <c r="A189" s="8" t="s">
        <v>2171</v>
      </c>
      <c r="B189" s="200">
        <v>16</v>
      </c>
      <c r="C189" s="156">
        <v>7</v>
      </c>
      <c r="D189" s="156">
        <v>5</v>
      </c>
      <c r="E189" s="156">
        <v>8</v>
      </c>
      <c r="F189" s="156">
        <v>3</v>
      </c>
      <c r="G189" s="156">
        <v>7</v>
      </c>
      <c r="H189" s="156">
        <v>5</v>
      </c>
      <c r="I189" s="156">
        <v>5</v>
      </c>
      <c r="J189" s="156">
        <v>8</v>
      </c>
      <c r="K189" s="156">
        <v>13</v>
      </c>
      <c r="L189" s="156">
        <v>7</v>
      </c>
      <c r="M189" s="208">
        <f t="shared" si="32"/>
        <v>68</v>
      </c>
    </row>
    <row r="190" spans="1:13">
      <c r="A190" s="8" t="s">
        <v>2168</v>
      </c>
      <c r="B190" s="200">
        <v>16</v>
      </c>
      <c r="C190" s="156">
        <v>0</v>
      </c>
      <c r="D190" s="156">
        <v>0</v>
      </c>
      <c r="E190" s="156">
        <v>0</v>
      </c>
      <c r="F190" s="156">
        <v>0</v>
      </c>
      <c r="G190" s="156">
        <v>0</v>
      </c>
      <c r="H190" s="156">
        <v>0</v>
      </c>
      <c r="I190" s="156">
        <v>0</v>
      </c>
      <c r="J190" s="156">
        <v>1</v>
      </c>
      <c r="K190" s="156">
        <v>1</v>
      </c>
      <c r="L190" s="156">
        <v>0</v>
      </c>
      <c r="M190" s="208">
        <f t="shared" si="32"/>
        <v>2</v>
      </c>
    </row>
    <row r="191" spans="1:13">
      <c r="A191" s="8" t="s">
        <v>2165</v>
      </c>
      <c r="B191" s="200">
        <v>16</v>
      </c>
      <c r="C191" s="156">
        <v>1</v>
      </c>
      <c r="D191" s="156">
        <v>0</v>
      </c>
      <c r="E191" s="156">
        <v>0</v>
      </c>
      <c r="F191" s="156">
        <v>0</v>
      </c>
      <c r="G191" s="156">
        <v>0</v>
      </c>
      <c r="H191" s="156">
        <v>0</v>
      </c>
      <c r="I191" s="156">
        <v>0</v>
      </c>
      <c r="J191" s="156">
        <v>0</v>
      </c>
      <c r="K191" s="156">
        <v>0</v>
      </c>
      <c r="L191" s="156">
        <v>0</v>
      </c>
      <c r="M191" s="208">
        <f t="shared" si="32"/>
        <v>1</v>
      </c>
    </row>
    <row r="192" spans="1:13">
      <c r="A192" s="8" t="s">
        <v>2161</v>
      </c>
      <c r="B192" s="200">
        <v>16.3</v>
      </c>
      <c r="C192" s="156">
        <v>4</v>
      </c>
      <c r="D192" s="156">
        <v>3</v>
      </c>
      <c r="E192" s="156">
        <v>3</v>
      </c>
      <c r="F192" s="156">
        <v>4</v>
      </c>
      <c r="G192" s="156">
        <v>5</v>
      </c>
      <c r="H192" s="156">
        <v>5</v>
      </c>
      <c r="I192" s="156">
        <v>4</v>
      </c>
      <c r="J192" s="156">
        <v>4</v>
      </c>
      <c r="K192" s="156">
        <v>2</v>
      </c>
      <c r="L192" s="156">
        <v>6</v>
      </c>
      <c r="M192" s="208">
        <f t="shared" si="32"/>
        <v>40</v>
      </c>
    </row>
    <row r="193" spans="1:13">
      <c r="A193" s="8" t="s">
        <v>2158</v>
      </c>
      <c r="B193" s="200">
        <v>17</v>
      </c>
      <c r="C193" s="156">
        <v>4</v>
      </c>
      <c r="D193" s="156">
        <v>5</v>
      </c>
      <c r="E193" s="156">
        <v>2</v>
      </c>
      <c r="F193" s="156">
        <v>4</v>
      </c>
      <c r="G193" s="156">
        <v>5</v>
      </c>
      <c r="H193" s="156">
        <v>4</v>
      </c>
      <c r="I193" s="156">
        <v>2</v>
      </c>
      <c r="J193" s="156">
        <v>5</v>
      </c>
      <c r="K193" s="156">
        <v>4</v>
      </c>
      <c r="L193" s="156">
        <v>3</v>
      </c>
      <c r="M193" s="208">
        <f t="shared" si="32"/>
        <v>38</v>
      </c>
    </row>
    <row r="194" spans="1:13">
      <c r="A194" s="8" t="s">
        <v>2155</v>
      </c>
      <c r="B194" s="200">
        <v>17</v>
      </c>
      <c r="C194" s="156">
        <v>0</v>
      </c>
      <c r="D194" s="156">
        <v>0</v>
      </c>
      <c r="E194" s="156">
        <v>0</v>
      </c>
      <c r="F194" s="156">
        <v>0</v>
      </c>
      <c r="G194" s="156">
        <v>0</v>
      </c>
      <c r="H194" s="156">
        <v>0</v>
      </c>
      <c r="I194" s="156">
        <v>0</v>
      </c>
      <c r="J194" s="156">
        <v>0</v>
      </c>
      <c r="K194" s="156">
        <v>0</v>
      </c>
      <c r="L194" s="156">
        <v>1</v>
      </c>
      <c r="M194" s="208">
        <f t="shared" si="32"/>
        <v>1</v>
      </c>
    </row>
    <row r="195" spans="1:13">
      <c r="A195" s="8" t="s">
        <v>2151</v>
      </c>
      <c r="B195" s="200">
        <v>17.3</v>
      </c>
      <c r="C195" s="156">
        <v>12</v>
      </c>
      <c r="D195" s="156">
        <v>8</v>
      </c>
      <c r="E195" s="156">
        <v>11</v>
      </c>
      <c r="F195" s="156">
        <v>3</v>
      </c>
      <c r="G195" s="156">
        <v>16</v>
      </c>
      <c r="H195" s="156">
        <v>10</v>
      </c>
      <c r="I195" s="156">
        <v>20</v>
      </c>
      <c r="J195" s="156">
        <v>6</v>
      </c>
      <c r="K195" s="156">
        <v>17</v>
      </c>
      <c r="L195" s="156">
        <v>11</v>
      </c>
      <c r="M195" s="208">
        <f t="shared" si="32"/>
        <v>114</v>
      </c>
    </row>
    <row r="196" spans="1:13">
      <c r="A196" s="8" t="s">
        <v>2148</v>
      </c>
      <c r="B196" s="200">
        <v>18</v>
      </c>
      <c r="C196" s="156">
        <v>0</v>
      </c>
      <c r="D196" s="156">
        <v>0</v>
      </c>
      <c r="E196" s="156">
        <v>0</v>
      </c>
      <c r="F196" s="156">
        <v>1</v>
      </c>
      <c r="G196" s="156">
        <v>0</v>
      </c>
      <c r="H196" s="156">
        <v>0</v>
      </c>
      <c r="I196" s="156">
        <v>1</v>
      </c>
      <c r="J196" s="156">
        <v>1</v>
      </c>
      <c r="K196" s="156">
        <v>0</v>
      </c>
      <c r="L196" s="156">
        <v>0</v>
      </c>
      <c r="M196" s="208">
        <f t="shared" si="32"/>
        <v>3</v>
      </c>
    </row>
    <row r="197" spans="1:13">
      <c r="A197" s="8" t="s">
        <v>2144</v>
      </c>
      <c r="B197" s="200">
        <v>18.3</v>
      </c>
      <c r="C197" s="156">
        <v>8</v>
      </c>
      <c r="D197" s="156">
        <v>2</v>
      </c>
      <c r="E197" s="156">
        <v>1</v>
      </c>
      <c r="F197" s="156">
        <v>1</v>
      </c>
      <c r="G197" s="156">
        <v>5</v>
      </c>
      <c r="H197" s="156">
        <v>5</v>
      </c>
      <c r="I197" s="156">
        <v>5</v>
      </c>
      <c r="J197" s="156">
        <v>2</v>
      </c>
      <c r="K197" s="156">
        <v>6</v>
      </c>
      <c r="L197" s="156">
        <v>3</v>
      </c>
      <c r="M197" s="208">
        <f t="shared" si="32"/>
        <v>38</v>
      </c>
    </row>
    <row r="198" spans="1:13">
      <c r="A198" s="8" t="s">
        <v>2140</v>
      </c>
      <c r="B198" s="200">
        <v>19.3</v>
      </c>
      <c r="C198" s="156">
        <v>1</v>
      </c>
      <c r="D198" s="156">
        <v>0</v>
      </c>
      <c r="E198" s="156">
        <v>1</v>
      </c>
      <c r="F198" s="156">
        <v>1</v>
      </c>
      <c r="G198" s="156">
        <v>0</v>
      </c>
      <c r="H198" s="156">
        <v>0</v>
      </c>
      <c r="I198" s="156">
        <v>2</v>
      </c>
      <c r="J198" s="156">
        <v>1</v>
      </c>
      <c r="K198" s="156">
        <v>1</v>
      </c>
      <c r="L198" s="156">
        <v>0</v>
      </c>
      <c r="M198" s="208">
        <f t="shared" si="32"/>
        <v>7</v>
      </c>
    </row>
    <row r="199" spans="1:13">
      <c r="A199" s="67" t="s">
        <v>2136</v>
      </c>
      <c r="B199" s="200">
        <v>20.3</v>
      </c>
      <c r="C199" s="156">
        <v>0</v>
      </c>
      <c r="D199" s="156">
        <v>0</v>
      </c>
      <c r="E199" s="156">
        <v>0</v>
      </c>
      <c r="F199" s="156">
        <v>0</v>
      </c>
      <c r="G199" s="156">
        <v>0</v>
      </c>
      <c r="H199" s="156">
        <v>0</v>
      </c>
      <c r="I199" s="156">
        <v>0</v>
      </c>
      <c r="J199" s="156">
        <v>0</v>
      </c>
      <c r="K199" s="156">
        <v>0</v>
      </c>
      <c r="L199" s="156">
        <v>1</v>
      </c>
      <c r="M199" s="71">
        <f t="shared" si="32"/>
        <v>1</v>
      </c>
    </row>
    <row r="200" spans="1:13">
      <c r="A200" s="172"/>
      <c r="B200" s="88" t="s">
        <v>20</v>
      </c>
      <c r="C200" s="91">
        <f>SUM(C192:C199)</f>
        <v>29</v>
      </c>
      <c r="D200" s="91">
        <f t="shared" ref="D200" si="51">SUM(D192:D199)</f>
        <v>18</v>
      </c>
      <c r="E200" s="91">
        <f t="shared" ref="E200" si="52">SUM(E192:E199)</f>
        <v>18</v>
      </c>
      <c r="F200" s="91">
        <f t="shared" ref="F200" si="53">SUM(F192:F199)</f>
        <v>14</v>
      </c>
      <c r="G200" s="91">
        <f t="shared" ref="G200" si="54">SUM(G192:G199)</f>
        <v>31</v>
      </c>
      <c r="H200" s="91">
        <f t="shared" ref="H200" si="55">SUM(H192:H199)</f>
        <v>24</v>
      </c>
      <c r="I200" s="91">
        <f t="shared" ref="I200" si="56">SUM(I192:I199)</f>
        <v>34</v>
      </c>
      <c r="J200" s="91">
        <f t="shared" ref="J200" si="57">SUM(J192:J199)</f>
        <v>19</v>
      </c>
      <c r="K200" s="91">
        <f t="shared" ref="K200" si="58">SUM(K192:K199)</f>
        <v>30</v>
      </c>
      <c r="L200" s="91">
        <f t="shared" ref="L200" si="59">SUM(L192:L199)</f>
        <v>25</v>
      </c>
      <c r="M200" s="90">
        <f>SUM(M192:M199)</f>
        <v>242</v>
      </c>
    </row>
    <row r="201" spans="1:13">
      <c r="A201" s="172"/>
      <c r="B201" s="83"/>
      <c r="C201" s="156"/>
      <c r="D201" s="156"/>
      <c r="E201" s="156"/>
      <c r="F201" s="156"/>
      <c r="G201" s="156"/>
      <c r="H201" s="156"/>
      <c r="I201" s="156"/>
      <c r="J201" s="156"/>
      <c r="K201" s="156"/>
      <c r="L201" s="156"/>
      <c r="M201" s="44"/>
    </row>
    <row r="202" spans="1:13">
      <c r="A202" s="209" t="s">
        <v>2132</v>
      </c>
      <c r="B202" s="88" t="s">
        <v>1</v>
      </c>
      <c r="C202" s="89" t="s">
        <v>2</v>
      </c>
      <c r="D202" s="89" t="s">
        <v>3</v>
      </c>
      <c r="E202" s="89" t="s">
        <v>4</v>
      </c>
      <c r="F202" s="89" t="s">
        <v>5</v>
      </c>
      <c r="G202" s="89" t="s">
        <v>6</v>
      </c>
      <c r="H202" s="89" t="s">
        <v>7</v>
      </c>
      <c r="I202" s="89" t="s">
        <v>8</v>
      </c>
      <c r="J202" s="89" t="s">
        <v>9</v>
      </c>
      <c r="K202" s="89" t="s">
        <v>10</v>
      </c>
      <c r="L202" s="89" t="s">
        <v>11</v>
      </c>
      <c r="M202" s="90" t="s">
        <v>12</v>
      </c>
    </row>
    <row r="203" spans="1:13">
      <c r="A203" s="8" t="s">
        <v>2129</v>
      </c>
      <c r="B203" s="200">
        <v>24.2</v>
      </c>
      <c r="C203" s="156">
        <v>0</v>
      </c>
      <c r="D203" s="156">
        <v>0</v>
      </c>
      <c r="E203" s="156">
        <v>0</v>
      </c>
      <c r="F203" s="156">
        <v>0</v>
      </c>
      <c r="G203" s="156">
        <v>0</v>
      </c>
      <c r="H203" s="156">
        <v>0</v>
      </c>
      <c r="I203" s="156">
        <v>0</v>
      </c>
      <c r="J203" s="156">
        <v>0</v>
      </c>
      <c r="K203" s="156">
        <v>1</v>
      </c>
      <c r="L203" s="156">
        <v>0</v>
      </c>
      <c r="M203" s="207">
        <f t="shared" si="32"/>
        <v>1</v>
      </c>
    </row>
    <row r="204" spans="1:13">
      <c r="A204" s="8" t="s">
        <v>2125</v>
      </c>
      <c r="B204" s="200">
        <v>25.2</v>
      </c>
      <c r="C204" s="156">
        <v>0</v>
      </c>
      <c r="D204" s="156">
        <v>0</v>
      </c>
      <c r="E204" s="156">
        <v>0</v>
      </c>
      <c r="F204" s="156">
        <v>0</v>
      </c>
      <c r="G204" s="156">
        <v>0</v>
      </c>
      <c r="H204" s="156">
        <v>0</v>
      </c>
      <c r="I204" s="156">
        <v>1</v>
      </c>
      <c r="J204" s="156">
        <v>0</v>
      </c>
      <c r="K204" s="156">
        <v>0</v>
      </c>
      <c r="L204" s="156">
        <v>0</v>
      </c>
      <c r="M204" s="208">
        <f t="shared" si="32"/>
        <v>1</v>
      </c>
    </row>
    <row r="205" spans="1:13">
      <c r="A205" s="8" t="s">
        <v>2123</v>
      </c>
      <c r="B205" s="200">
        <v>26</v>
      </c>
      <c r="C205" s="156">
        <v>0</v>
      </c>
      <c r="D205" s="156">
        <v>0</v>
      </c>
      <c r="E205" s="156">
        <v>0</v>
      </c>
      <c r="F205" s="156">
        <v>0</v>
      </c>
      <c r="G205" s="156">
        <v>1</v>
      </c>
      <c r="H205" s="156">
        <v>0</v>
      </c>
      <c r="I205" s="156">
        <v>0</v>
      </c>
      <c r="J205" s="156">
        <v>0</v>
      </c>
      <c r="K205" s="156">
        <v>0</v>
      </c>
      <c r="L205" s="156">
        <v>0</v>
      </c>
      <c r="M205" s="208">
        <f t="shared" si="32"/>
        <v>1</v>
      </c>
    </row>
    <row r="206" spans="1:13">
      <c r="A206" s="8" t="s">
        <v>2120</v>
      </c>
      <c r="B206" s="200">
        <v>27</v>
      </c>
      <c r="C206" s="156">
        <v>3</v>
      </c>
      <c r="D206" s="156">
        <v>2</v>
      </c>
      <c r="E206" s="156">
        <v>4</v>
      </c>
      <c r="F206" s="156">
        <v>1</v>
      </c>
      <c r="G206" s="156">
        <v>2</v>
      </c>
      <c r="H206" s="156">
        <v>2</v>
      </c>
      <c r="I206" s="156">
        <v>1</v>
      </c>
      <c r="J206" s="156">
        <v>0</v>
      </c>
      <c r="K206" s="156">
        <v>3</v>
      </c>
      <c r="L206" s="156">
        <v>3</v>
      </c>
      <c r="M206" s="208">
        <f t="shared" si="32"/>
        <v>21</v>
      </c>
    </row>
    <row r="207" spans="1:13">
      <c r="A207" s="8" t="s">
        <v>2117</v>
      </c>
      <c r="B207" s="200">
        <v>27</v>
      </c>
      <c r="C207" s="156">
        <v>0</v>
      </c>
      <c r="D207" s="156">
        <v>0</v>
      </c>
      <c r="E207" s="156">
        <v>0</v>
      </c>
      <c r="F207" s="156">
        <v>0</v>
      </c>
      <c r="G207" s="156">
        <v>2</v>
      </c>
      <c r="H207" s="156">
        <v>0</v>
      </c>
      <c r="I207" s="156">
        <v>0</v>
      </c>
      <c r="J207" s="156">
        <v>0</v>
      </c>
      <c r="K207" s="156">
        <v>1</v>
      </c>
      <c r="L207" s="156">
        <v>0</v>
      </c>
      <c r="M207" s="208">
        <f t="shared" si="32"/>
        <v>3</v>
      </c>
    </row>
    <row r="208" spans="1:13">
      <c r="A208" s="8" t="s">
        <v>2113</v>
      </c>
      <c r="B208" s="200">
        <v>28</v>
      </c>
      <c r="C208" s="156">
        <v>0</v>
      </c>
      <c r="D208" s="156">
        <v>0</v>
      </c>
      <c r="E208" s="156">
        <v>1</v>
      </c>
      <c r="F208" s="156">
        <v>0</v>
      </c>
      <c r="G208" s="156">
        <v>1</v>
      </c>
      <c r="H208" s="156">
        <v>0</v>
      </c>
      <c r="I208" s="156">
        <v>0</v>
      </c>
      <c r="J208" s="156">
        <v>0</v>
      </c>
      <c r="K208" s="156">
        <v>0</v>
      </c>
      <c r="L208" s="156">
        <v>0</v>
      </c>
      <c r="M208" s="208">
        <f t="shared" si="32"/>
        <v>2</v>
      </c>
    </row>
    <row r="209" spans="1:13">
      <c r="A209" s="8" t="s">
        <v>2111</v>
      </c>
      <c r="B209" s="200">
        <v>28</v>
      </c>
      <c r="C209" s="156">
        <v>10</v>
      </c>
      <c r="D209" s="156">
        <v>8</v>
      </c>
      <c r="E209" s="156">
        <v>11</v>
      </c>
      <c r="F209" s="156">
        <v>4</v>
      </c>
      <c r="G209" s="156">
        <v>17</v>
      </c>
      <c r="H209" s="156">
        <v>9</v>
      </c>
      <c r="I209" s="156">
        <v>14</v>
      </c>
      <c r="J209" s="156">
        <v>5</v>
      </c>
      <c r="K209" s="156">
        <v>14</v>
      </c>
      <c r="L209" s="156">
        <v>14</v>
      </c>
      <c r="M209" s="208">
        <f t="shared" si="32"/>
        <v>106</v>
      </c>
    </row>
    <row r="210" spans="1:13">
      <c r="A210" s="8" t="s">
        <v>2108</v>
      </c>
      <c r="B210" s="200">
        <v>28</v>
      </c>
      <c r="C210" s="156">
        <v>0</v>
      </c>
      <c r="D210" s="156">
        <v>0</v>
      </c>
      <c r="E210" s="156">
        <v>0</v>
      </c>
      <c r="F210" s="156">
        <v>0</v>
      </c>
      <c r="G210" s="156">
        <v>0</v>
      </c>
      <c r="H210" s="156">
        <v>1</v>
      </c>
      <c r="I210" s="156">
        <v>0</v>
      </c>
      <c r="J210" s="156">
        <v>0</v>
      </c>
      <c r="K210" s="156">
        <v>0</v>
      </c>
      <c r="L210" s="156">
        <v>0</v>
      </c>
      <c r="M210" s="208">
        <f t="shared" si="32"/>
        <v>1</v>
      </c>
    </row>
    <row r="211" spans="1:13">
      <c r="A211" s="8" t="s">
        <v>2105</v>
      </c>
      <c r="B211" s="200">
        <v>29</v>
      </c>
      <c r="C211" s="156">
        <v>12</v>
      </c>
      <c r="D211" s="156">
        <v>6</v>
      </c>
      <c r="E211" s="156">
        <v>11</v>
      </c>
      <c r="F211" s="156">
        <v>6</v>
      </c>
      <c r="G211" s="156">
        <v>15</v>
      </c>
      <c r="H211" s="156">
        <v>16</v>
      </c>
      <c r="I211" s="156">
        <v>10</v>
      </c>
      <c r="J211" s="156">
        <v>11</v>
      </c>
      <c r="K211" s="156">
        <v>26</v>
      </c>
      <c r="L211" s="156">
        <v>15</v>
      </c>
      <c r="M211" s="208">
        <f t="shared" si="32"/>
        <v>128</v>
      </c>
    </row>
    <row r="212" spans="1:13">
      <c r="A212" s="8" t="s">
        <v>2102</v>
      </c>
      <c r="B212" s="200">
        <v>29</v>
      </c>
      <c r="C212" s="156">
        <v>0</v>
      </c>
      <c r="D212" s="156">
        <v>0</v>
      </c>
      <c r="E212" s="156">
        <v>0</v>
      </c>
      <c r="F212" s="156">
        <v>0</v>
      </c>
      <c r="G212" s="156">
        <v>0</v>
      </c>
      <c r="H212" s="156">
        <v>1</v>
      </c>
      <c r="I212" s="156">
        <v>0</v>
      </c>
      <c r="J212" s="156">
        <v>0</v>
      </c>
      <c r="K212" s="156">
        <v>0</v>
      </c>
      <c r="L212" s="156">
        <v>0</v>
      </c>
      <c r="M212" s="208">
        <f t="shared" ref="M212:M279" si="60">SUM(C212:L212)</f>
        <v>1</v>
      </c>
    </row>
    <row r="213" spans="1:13">
      <c r="A213" s="8" t="s">
        <v>2099</v>
      </c>
      <c r="B213" s="200">
        <v>29</v>
      </c>
      <c r="C213" s="156">
        <v>0</v>
      </c>
      <c r="D213" s="156">
        <v>0</v>
      </c>
      <c r="E213" s="156">
        <v>0</v>
      </c>
      <c r="F213" s="156">
        <v>0</v>
      </c>
      <c r="G213" s="156">
        <v>0</v>
      </c>
      <c r="H213" s="156">
        <v>0</v>
      </c>
      <c r="I213" s="156">
        <v>0</v>
      </c>
      <c r="J213" s="156">
        <v>1</v>
      </c>
      <c r="K213" s="156">
        <v>0</v>
      </c>
      <c r="L213" s="156">
        <v>0</v>
      </c>
      <c r="M213" s="208">
        <f t="shared" si="60"/>
        <v>1</v>
      </c>
    </row>
    <row r="214" spans="1:13">
      <c r="A214" s="8" t="s">
        <v>2096</v>
      </c>
      <c r="B214" s="200">
        <v>29</v>
      </c>
      <c r="C214" s="156">
        <v>0</v>
      </c>
      <c r="D214" s="156">
        <v>0</v>
      </c>
      <c r="E214" s="156">
        <v>1</v>
      </c>
      <c r="F214" s="156">
        <v>0</v>
      </c>
      <c r="G214" s="156">
        <v>0</v>
      </c>
      <c r="H214" s="156">
        <v>0</v>
      </c>
      <c r="I214" s="156">
        <v>0</v>
      </c>
      <c r="J214" s="156">
        <v>1</v>
      </c>
      <c r="K214" s="156">
        <v>0</v>
      </c>
      <c r="L214" s="156">
        <v>0</v>
      </c>
      <c r="M214" s="208">
        <f t="shared" si="60"/>
        <v>2</v>
      </c>
    </row>
    <row r="215" spans="1:13">
      <c r="A215" s="8" t="s">
        <v>2093</v>
      </c>
      <c r="B215" s="200">
        <v>29</v>
      </c>
      <c r="C215" s="156">
        <v>6</v>
      </c>
      <c r="D215" s="156">
        <v>1</v>
      </c>
      <c r="E215" s="156">
        <v>1</v>
      </c>
      <c r="F215" s="156">
        <v>2</v>
      </c>
      <c r="G215" s="156">
        <v>1</v>
      </c>
      <c r="H215" s="156">
        <v>2</v>
      </c>
      <c r="I215" s="156">
        <v>5</v>
      </c>
      <c r="J215" s="156">
        <v>4</v>
      </c>
      <c r="K215" s="156">
        <v>4</v>
      </c>
      <c r="L215" s="156">
        <v>3</v>
      </c>
      <c r="M215" s="208">
        <f t="shared" si="60"/>
        <v>29</v>
      </c>
    </row>
    <row r="216" spans="1:13">
      <c r="A216" s="8" t="s">
        <v>2089</v>
      </c>
      <c r="B216" s="200">
        <v>29.3</v>
      </c>
      <c r="C216" s="156">
        <v>0</v>
      </c>
      <c r="D216" s="156">
        <v>0</v>
      </c>
      <c r="E216" s="156">
        <v>0</v>
      </c>
      <c r="F216" s="156">
        <v>0</v>
      </c>
      <c r="G216" s="156">
        <v>0</v>
      </c>
      <c r="H216" s="156">
        <v>1</v>
      </c>
      <c r="I216" s="156">
        <v>0</v>
      </c>
      <c r="J216" s="156">
        <v>0</v>
      </c>
      <c r="K216" s="156">
        <v>0</v>
      </c>
      <c r="L216" s="156">
        <v>0</v>
      </c>
      <c r="M216" s="208">
        <f t="shared" si="60"/>
        <v>1</v>
      </c>
    </row>
    <row r="217" spans="1:13">
      <c r="A217" s="8" t="s">
        <v>2085</v>
      </c>
      <c r="B217" s="200">
        <v>30</v>
      </c>
      <c r="C217" s="156">
        <v>4</v>
      </c>
      <c r="D217" s="156">
        <v>1</v>
      </c>
      <c r="E217" s="156">
        <v>4</v>
      </c>
      <c r="F217" s="156">
        <v>3</v>
      </c>
      <c r="G217" s="156">
        <v>10</v>
      </c>
      <c r="H217" s="156">
        <v>3</v>
      </c>
      <c r="I217" s="156">
        <v>7</v>
      </c>
      <c r="J217" s="156">
        <v>4</v>
      </c>
      <c r="K217" s="156">
        <v>9</v>
      </c>
      <c r="L217" s="156">
        <v>14</v>
      </c>
      <c r="M217" s="208">
        <f t="shared" si="60"/>
        <v>59</v>
      </c>
    </row>
    <row r="218" spans="1:13">
      <c r="A218" s="8" t="s">
        <v>2082</v>
      </c>
      <c r="B218" s="200">
        <v>30</v>
      </c>
      <c r="C218" s="156">
        <v>0</v>
      </c>
      <c r="D218" s="156">
        <v>0</v>
      </c>
      <c r="E218" s="156">
        <v>0</v>
      </c>
      <c r="F218" s="156">
        <v>0</v>
      </c>
      <c r="G218" s="156">
        <v>0</v>
      </c>
      <c r="H218" s="156">
        <v>0</v>
      </c>
      <c r="I218" s="156">
        <v>0</v>
      </c>
      <c r="J218" s="156">
        <v>0</v>
      </c>
      <c r="K218" s="156">
        <v>0</v>
      </c>
      <c r="L218" s="156">
        <v>1</v>
      </c>
      <c r="M218" s="208">
        <f t="shared" si="60"/>
        <v>1</v>
      </c>
    </row>
    <row r="219" spans="1:13">
      <c r="A219" s="8" t="s">
        <v>2080</v>
      </c>
      <c r="B219" s="200">
        <v>30</v>
      </c>
      <c r="C219" s="156">
        <v>0</v>
      </c>
      <c r="D219" s="156">
        <v>3</v>
      </c>
      <c r="E219" s="156">
        <v>1</v>
      </c>
      <c r="F219" s="156">
        <v>1</v>
      </c>
      <c r="G219" s="156">
        <v>4</v>
      </c>
      <c r="H219" s="156">
        <v>2</v>
      </c>
      <c r="I219" s="156">
        <v>2</v>
      </c>
      <c r="J219" s="156">
        <v>2</v>
      </c>
      <c r="K219" s="156">
        <v>7</v>
      </c>
      <c r="L219" s="156">
        <v>4</v>
      </c>
      <c r="M219" s="208">
        <f t="shared" si="60"/>
        <v>26</v>
      </c>
    </row>
    <row r="220" spans="1:13">
      <c r="A220" s="8" t="s">
        <v>2077</v>
      </c>
      <c r="B220" s="200">
        <v>30</v>
      </c>
      <c r="C220" s="156">
        <v>12</v>
      </c>
      <c r="D220" s="156">
        <v>3</v>
      </c>
      <c r="E220" s="156">
        <v>6</v>
      </c>
      <c r="F220" s="156">
        <v>5</v>
      </c>
      <c r="G220" s="156">
        <v>13</v>
      </c>
      <c r="H220" s="156">
        <v>5</v>
      </c>
      <c r="I220" s="156">
        <v>14</v>
      </c>
      <c r="J220" s="156">
        <v>9</v>
      </c>
      <c r="K220" s="156">
        <v>16</v>
      </c>
      <c r="L220" s="156">
        <v>12</v>
      </c>
      <c r="M220" s="208">
        <f t="shared" si="60"/>
        <v>95</v>
      </c>
    </row>
    <row r="221" spans="1:13">
      <c r="A221" s="8" t="s">
        <v>2074</v>
      </c>
      <c r="B221" s="200">
        <v>30</v>
      </c>
      <c r="C221" s="156">
        <v>0</v>
      </c>
      <c r="D221" s="156">
        <v>0</v>
      </c>
      <c r="E221" s="156">
        <v>0</v>
      </c>
      <c r="F221" s="156">
        <v>0</v>
      </c>
      <c r="G221" s="156">
        <v>0</v>
      </c>
      <c r="H221" s="156">
        <v>0</v>
      </c>
      <c r="I221" s="156">
        <v>0</v>
      </c>
      <c r="J221" s="156">
        <v>1</v>
      </c>
      <c r="K221" s="156">
        <v>0</v>
      </c>
      <c r="L221" s="156">
        <v>0</v>
      </c>
      <c r="M221" s="208">
        <f t="shared" si="60"/>
        <v>1</v>
      </c>
    </row>
    <row r="222" spans="1:13">
      <c r="A222" s="8" t="s">
        <v>2070</v>
      </c>
      <c r="B222" s="200">
        <v>30.2</v>
      </c>
      <c r="C222" s="156">
        <v>1</v>
      </c>
      <c r="D222" s="156">
        <v>1</v>
      </c>
      <c r="E222" s="156">
        <v>1</v>
      </c>
      <c r="F222" s="156">
        <v>0</v>
      </c>
      <c r="G222" s="156">
        <v>0</v>
      </c>
      <c r="H222" s="156">
        <v>0</v>
      </c>
      <c r="I222" s="156">
        <v>1</v>
      </c>
      <c r="J222" s="156">
        <v>0</v>
      </c>
      <c r="K222" s="156">
        <v>2</v>
      </c>
      <c r="L222" s="156">
        <v>2</v>
      </c>
      <c r="M222" s="208">
        <f t="shared" si="60"/>
        <v>8</v>
      </c>
    </row>
    <row r="223" spans="1:13">
      <c r="A223" s="8" t="s">
        <v>2067</v>
      </c>
      <c r="B223" s="200">
        <v>30.2</v>
      </c>
      <c r="C223" s="156">
        <v>2</v>
      </c>
      <c r="D223" s="156">
        <v>1</v>
      </c>
      <c r="E223" s="156">
        <v>0</v>
      </c>
      <c r="F223" s="156">
        <v>1</v>
      </c>
      <c r="G223" s="156">
        <v>2</v>
      </c>
      <c r="H223" s="156">
        <v>1</v>
      </c>
      <c r="I223" s="156">
        <v>1</v>
      </c>
      <c r="J223" s="156">
        <v>1</v>
      </c>
      <c r="K223" s="156">
        <v>0</v>
      </c>
      <c r="L223" s="156">
        <v>3</v>
      </c>
      <c r="M223" s="208">
        <f t="shared" si="60"/>
        <v>12</v>
      </c>
    </row>
    <row r="224" spans="1:13">
      <c r="A224" s="8" t="s">
        <v>2064</v>
      </c>
      <c r="B224" s="200">
        <v>30.2</v>
      </c>
      <c r="C224" s="156">
        <v>0</v>
      </c>
      <c r="D224" s="156">
        <v>1</v>
      </c>
      <c r="E224" s="156">
        <v>0</v>
      </c>
      <c r="F224" s="156">
        <v>0</v>
      </c>
      <c r="G224" s="156">
        <v>0</v>
      </c>
      <c r="H224" s="156">
        <v>0</v>
      </c>
      <c r="I224" s="156">
        <v>0</v>
      </c>
      <c r="J224" s="156">
        <v>0</v>
      </c>
      <c r="K224" s="156">
        <v>0</v>
      </c>
      <c r="L224" s="156">
        <v>0</v>
      </c>
      <c r="M224" s="208">
        <f t="shared" si="60"/>
        <v>1</v>
      </c>
    </row>
    <row r="225" spans="1:13">
      <c r="A225" s="8" t="s">
        <v>2061</v>
      </c>
      <c r="B225" s="200">
        <v>31</v>
      </c>
      <c r="C225" s="156">
        <v>3</v>
      </c>
      <c r="D225" s="156">
        <v>0</v>
      </c>
      <c r="E225" s="156">
        <v>1</v>
      </c>
      <c r="F225" s="156">
        <v>0</v>
      </c>
      <c r="G225" s="156">
        <v>0</v>
      </c>
      <c r="H225" s="156">
        <v>0</v>
      </c>
      <c r="I225" s="156">
        <v>1</v>
      </c>
      <c r="J225" s="156">
        <v>0</v>
      </c>
      <c r="K225" s="156">
        <v>2</v>
      </c>
      <c r="L225" s="156">
        <v>0</v>
      </c>
      <c r="M225" s="208">
        <f t="shared" si="60"/>
        <v>7</v>
      </c>
    </row>
    <row r="226" spans="1:13">
      <c r="A226" s="8" t="s">
        <v>2058</v>
      </c>
      <c r="B226" s="200">
        <v>31</v>
      </c>
      <c r="C226" s="156">
        <v>3</v>
      </c>
      <c r="D226" s="156">
        <v>1</v>
      </c>
      <c r="E226" s="156">
        <v>0</v>
      </c>
      <c r="F226" s="156">
        <v>0</v>
      </c>
      <c r="G226" s="156">
        <v>3</v>
      </c>
      <c r="H226" s="156">
        <v>4</v>
      </c>
      <c r="I226" s="156">
        <v>2</v>
      </c>
      <c r="J226" s="156">
        <v>3</v>
      </c>
      <c r="K226" s="156">
        <v>8</v>
      </c>
      <c r="L226" s="156">
        <v>3</v>
      </c>
      <c r="M226" s="208">
        <f t="shared" si="60"/>
        <v>27</v>
      </c>
    </row>
    <row r="227" spans="1:13">
      <c r="A227" s="8" t="s">
        <v>2055</v>
      </c>
      <c r="B227" s="200">
        <v>31</v>
      </c>
      <c r="C227" s="156">
        <v>1</v>
      </c>
      <c r="D227" s="156">
        <v>1</v>
      </c>
      <c r="E227" s="156">
        <v>1</v>
      </c>
      <c r="F227" s="156">
        <v>2</v>
      </c>
      <c r="G227" s="156">
        <v>4</v>
      </c>
      <c r="H227" s="156">
        <v>1</v>
      </c>
      <c r="I227" s="156">
        <v>1</v>
      </c>
      <c r="J227" s="156">
        <v>2</v>
      </c>
      <c r="K227" s="156">
        <v>3</v>
      </c>
      <c r="L227" s="156">
        <v>4</v>
      </c>
      <c r="M227" s="208">
        <f t="shared" si="60"/>
        <v>20</v>
      </c>
    </row>
    <row r="228" spans="1:13">
      <c r="A228" s="8" t="s">
        <v>2052</v>
      </c>
      <c r="B228" s="200">
        <v>31</v>
      </c>
      <c r="C228" s="156">
        <v>0</v>
      </c>
      <c r="D228" s="156">
        <v>1</v>
      </c>
      <c r="E228" s="156">
        <v>1</v>
      </c>
      <c r="F228" s="156">
        <v>0</v>
      </c>
      <c r="G228" s="156">
        <v>1</v>
      </c>
      <c r="H228" s="156">
        <v>0</v>
      </c>
      <c r="I228" s="156">
        <v>1</v>
      </c>
      <c r="J228" s="156">
        <v>1</v>
      </c>
      <c r="K228" s="156">
        <v>1</v>
      </c>
      <c r="L228" s="156">
        <v>0</v>
      </c>
      <c r="M228" s="208">
        <f t="shared" si="60"/>
        <v>6</v>
      </c>
    </row>
    <row r="229" spans="1:13">
      <c r="A229" s="8" t="s">
        <v>2048</v>
      </c>
      <c r="B229" s="200">
        <v>31.2</v>
      </c>
      <c r="C229" s="156">
        <v>0</v>
      </c>
      <c r="D229" s="156">
        <v>0</v>
      </c>
      <c r="E229" s="156">
        <v>0</v>
      </c>
      <c r="F229" s="156">
        <v>0</v>
      </c>
      <c r="G229" s="156">
        <v>0</v>
      </c>
      <c r="H229" s="156">
        <v>1</v>
      </c>
      <c r="I229" s="156">
        <v>0</v>
      </c>
      <c r="J229" s="156">
        <v>0</v>
      </c>
      <c r="K229" s="156">
        <v>0</v>
      </c>
      <c r="L229" s="156">
        <v>0</v>
      </c>
      <c r="M229" s="208">
        <f t="shared" si="60"/>
        <v>1</v>
      </c>
    </row>
    <row r="230" spans="1:13">
      <c r="A230" s="8" t="s">
        <v>2045</v>
      </c>
      <c r="B230" s="200">
        <v>31.2</v>
      </c>
      <c r="C230" s="156">
        <v>7</v>
      </c>
      <c r="D230" s="156">
        <v>7</v>
      </c>
      <c r="E230" s="156">
        <v>6</v>
      </c>
      <c r="F230" s="156">
        <v>7</v>
      </c>
      <c r="G230" s="156">
        <v>10</v>
      </c>
      <c r="H230" s="156">
        <v>3</v>
      </c>
      <c r="I230" s="156">
        <v>13</v>
      </c>
      <c r="J230" s="156">
        <v>3</v>
      </c>
      <c r="K230" s="156">
        <v>6</v>
      </c>
      <c r="L230" s="156">
        <v>7</v>
      </c>
      <c r="M230" s="208">
        <f t="shared" si="60"/>
        <v>69</v>
      </c>
    </row>
    <row r="231" spans="1:13">
      <c r="A231" s="8" t="s">
        <v>2041</v>
      </c>
      <c r="B231" s="200">
        <v>32</v>
      </c>
      <c r="C231" s="156">
        <v>1</v>
      </c>
      <c r="D231" s="156">
        <v>0</v>
      </c>
      <c r="E231" s="156">
        <v>0</v>
      </c>
      <c r="F231" s="156">
        <v>1</v>
      </c>
      <c r="G231" s="156">
        <v>0</v>
      </c>
      <c r="H231" s="156">
        <v>0</v>
      </c>
      <c r="I231" s="156">
        <v>1</v>
      </c>
      <c r="J231" s="156">
        <v>0</v>
      </c>
      <c r="K231" s="156">
        <v>1</v>
      </c>
      <c r="L231" s="156">
        <v>1</v>
      </c>
      <c r="M231" s="208">
        <f t="shared" si="60"/>
        <v>5</v>
      </c>
    </row>
    <row r="232" spans="1:13">
      <c r="A232" s="8" t="s">
        <v>2038</v>
      </c>
      <c r="B232" s="200">
        <v>32</v>
      </c>
      <c r="C232" s="156">
        <v>0</v>
      </c>
      <c r="D232" s="156">
        <v>0</v>
      </c>
      <c r="E232" s="156">
        <v>0</v>
      </c>
      <c r="F232" s="156">
        <v>0</v>
      </c>
      <c r="G232" s="156">
        <v>1</v>
      </c>
      <c r="H232" s="156">
        <v>0</v>
      </c>
      <c r="I232" s="156">
        <v>1</v>
      </c>
      <c r="J232" s="156">
        <v>1</v>
      </c>
      <c r="K232" s="156">
        <v>1</v>
      </c>
      <c r="L232" s="156">
        <v>0</v>
      </c>
      <c r="M232" s="208">
        <f t="shared" si="60"/>
        <v>4</v>
      </c>
    </row>
    <row r="233" spans="1:13">
      <c r="A233" s="8" t="s">
        <v>2035</v>
      </c>
      <c r="B233" s="200">
        <v>32</v>
      </c>
      <c r="C233" s="156">
        <v>0</v>
      </c>
      <c r="D233" s="156">
        <v>1</v>
      </c>
      <c r="E233" s="156">
        <v>0</v>
      </c>
      <c r="F233" s="156">
        <v>0</v>
      </c>
      <c r="G233" s="156">
        <v>0</v>
      </c>
      <c r="H233" s="156">
        <v>0</v>
      </c>
      <c r="I233" s="156">
        <v>0</v>
      </c>
      <c r="J233" s="156">
        <v>0</v>
      </c>
      <c r="K233" s="156">
        <v>0</v>
      </c>
      <c r="L233" s="156">
        <v>0</v>
      </c>
      <c r="M233" s="208">
        <f t="shared" si="60"/>
        <v>1</v>
      </c>
    </row>
    <row r="234" spans="1:13">
      <c r="A234" s="8" t="s">
        <v>2031</v>
      </c>
      <c r="B234" s="200">
        <v>32.200000000000003</v>
      </c>
      <c r="C234" s="156">
        <v>8</v>
      </c>
      <c r="D234" s="156">
        <v>5</v>
      </c>
      <c r="E234" s="156">
        <v>8</v>
      </c>
      <c r="F234" s="156">
        <v>3</v>
      </c>
      <c r="G234" s="156">
        <v>5</v>
      </c>
      <c r="H234" s="156">
        <v>6</v>
      </c>
      <c r="I234" s="156">
        <v>8</v>
      </c>
      <c r="J234" s="156">
        <v>7</v>
      </c>
      <c r="K234" s="156">
        <v>10</v>
      </c>
      <c r="L234" s="156">
        <v>8</v>
      </c>
      <c r="M234" s="208">
        <f t="shared" si="60"/>
        <v>68</v>
      </c>
    </row>
    <row r="235" spans="1:13">
      <c r="A235" s="8" t="s">
        <v>2027</v>
      </c>
      <c r="B235" s="200">
        <v>33</v>
      </c>
      <c r="C235" s="156">
        <v>0</v>
      </c>
      <c r="D235" s="156">
        <v>0</v>
      </c>
      <c r="E235" s="156">
        <v>1</v>
      </c>
      <c r="F235" s="156">
        <v>0</v>
      </c>
      <c r="G235" s="156">
        <v>0</v>
      </c>
      <c r="H235" s="156">
        <v>0</v>
      </c>
      <c r="I235" s="156">
        <v>0</v>
      </c>
      <c r="J235" s="156">
        <v>0</v>
      </c>
      <c r="K235" s="156">
        <v>0</v>
      </c>
      <c r="L235" s="156">
        <v>0</v>
      </c>
      <c r="M235" s="208">
        <f t="shared" si="60"/>
        <v>1</v>
      </c>
    </row>
    <row r="236" spans="1:13">
      <c r="A236" s="8" t="s">
        <v>2023</v>
      </c>
      <c r="B236" s="200">
        <v>33.200000000000003</v>
      </c>
      <c r="C236" s="156">
        <v>2</v>
      </c>
      <c r="D236" s="156">
        <v>0</v>
      </c>
      <c r="E236" s="156">
        <v>1</v>
      </c>
      <c r="F236" s="156">
        <v>0</v>
      </c>
      <c r="G236" s="156">
        <v>0</v>
      </c>
      <c r="H236" s="156">
        <v>0</v>
      </c>
      <c r="I236" s="156">
        <v>2</v>
      </c>
      <c r="J236" s="156">
        <v>2</v>
      </c>
      <c r="K236" s="156">
        <v>1</v>
      </c>
      <c r="L236" s="156">
        <v>1</v>
      </c>
      <c r="M236" s="208">
        <f t="shared" si="60"/>
        <v>9</v>
      </c>
    </row>
    <row r="237" spans="1:13">
      <c r="A237" s="8" t="s">
        <v>2020</v>
      </c>
      <c r="B237" s="200">
        <v>33.200000000000003</v>
      </c>
      <c r="C237" s="156">
        <v>0</v>
      </c>
      <c r="D237" s="156">
        <v>0</v>
      </c>
      <c r="E237" s="156">
        <v>0</v>
      </c>
      <c r="F237" s="156">
        <v>0</v>
      </c>
      <c r="G237" s="156">
        <v>0</v>
      </c>
      <c r="H237" s="156">
        <v>0</v>
      </c>
      <c r="I237" s="156">
        <v>0</v>
      </c>
      <c r="J237" s="156">
        <v>0</v>
      </c>
      <c r="K237" s="156">
        <v>0</v>
      </c>
      <c r="L237" s="156">
        <v>1</v>
      </c>
      <c r="M237" s="208">
        <f t="shared" si="60"/>
        <v>1</v>
      </c>
    </row>
    <row r="238" spans="1:13">
      <c r="A238" s="67" t="s">
        <v>2016</v>
      </c>
      <c r="B238" s="200">
        <v>34.200000000000003</v>
      </c>
      <c r="C238" s="156">
        <v>1</v>
      </c>
      <c r="D238" s="156">
        <v>1</v>
      </c>
      <c r="E238" s="156">
        <v>0</v>
      </c>
      <c r="F238" s="156">
        <v>0</v>
      </c>
      <c r="G238" s="156">
        <v>0</v>
      </c>
      <c r="H238" s="156">
        <v>0</v>
      </c>
      <c r="I238" s="156">
        <v>0</v>
      </c>
      <c r="J238" s="156">
        <v>0</v>
      </c>
      <c r="K238" s="156">
        <v>0</v>
      </c>
      <c r="L238" s="156">
        <v>0</v>
      </c>
      <c r="M238" s="71">
        <f t="shared" si="60"/>
        <v>2</v>
      </c>
    </row>
    <row r="239" spans="1:13">
      <c r="A239" s="172"/>
      <c r="B239" s="88" t="s">
        <v>20</v>
      </c>
      <c r="C239" s="91">
        <f>SUM(C231:C238)</f>
        <v>12</v>
      </c>
      <c r="D239" s="91">
        <f t="shared" ref="D239" si="61">SUM(D231:D238)</f>
        <v>7</v>
      </c>
      <c r="E239" s="91">
        <f t="shared" ref="E239" si="62">SUM(E231:E238)</f>
        <v>10</v>
      </c>
      <c r="F239" s="91">
        <f t="shared" ref="F239" si="63">SUM(F231:F238)</f>
        <v>4</v>
      </c>
      <c r="G239" s="91">
        <f t="shared" ref="G239" si="64">SUM(G231:G238)</f>
        <v>6</v>
      </c>
      <c r="H239" s="91">
        <f t="shared" ref="H239" si="65">SUM(H231:H238)</f>
        <v>6</v>
      </c>
      <c r="I239" s="91">
        <f t="shared" ref="I239" si="66">SUM(I231:I238)</f>
        <v>12</v>
      </c>
      <c r="J239" s="91">
        <f t="shared" ref="J239" si="67">SUM(J231:J238)</f>
        <v>10</v>
      </c>
      <c r="K239" s="91">
        <f t="shared" ref="K239" si="68">SUM(K231:K238)</f>
        <v>13</v>
      </c>
      <c r="L239" s="91">
        <f t="shared" ref="L239" si="69">SUM(L231:L238)</f>
        <v>11</v>
      </c>
      <c r="M239" s="90">
        <f>SUM(M231:M238)</f>
        <v>91</v>
      </c>
    </row>
    <row r="240" spans="1:13">
      <c r="A240" s="172"/>
      <c r="B240" s="83"/>
      <c r="C240" s="156"/>
      <c r="D240" s="156"/>
      <c r="E240" s="156"/>
      <c r="F240" s="156"/>
      <c r="G240" s="156"/>
      <c r="H240" s="156"/>
      <c r="I240" s="156"/>
      <c r="J240" s="156"/>
      <c r="K240" s="156"/>
      <c r="L240" s="156"/>
      <c r="M240" s="44"/>
    </row>
    <row r="241" spans="1:13">
      <c r="A241" s="209" t="s">
        <v>2011</v>
      </c>
      <c r="B241" s="88" t="s">
        <v>1</v>
      </c>
      <c r="C241" s="89" t="s">
        <v>2</v>
      </c>
      <c r="D241" s="89" t="s">
        <v>3</v>
      </c>
      <c r="E241" s="89" t="s">
        <v>4</v>
      </c>
      <c r="F241" s="89" t="s">
        <v>5</v>
      </c>
      <c r="G241" s="89" t="s">
        <v>6</v>
      </c>
      <c r="H241" s="89" t="s">
        <v>7</v>
      </c>
      <c r="I241" s="89" t="s">
        <v>8</v>
      </c>
      <c r="J241" s="89" t="s">
        <v>9</v>
      </c>
      <c r="K241" s="89" t="s">
        <v>10</v>
      </c>
      <c r="L241" s="89" t="s">
        <v>11</v>
      </c>
      <c r="M241" s="90" t="s">
        <v>12</v>
      </c>
    </row>
    <row r="242" spans="1:13">
      <c r="A242" s="214" t="s">
        <v>2009</v>
      </c>
      <c r="B242" s="200">
        <v>11</v>
      </c>
      <c r="C242" s="156">
        <v>8</v>
      </c>
      <c r="D242" s="156">
        <v>4</v>
      </c>
      <c r="E242" s="156">
        <v>12</v>
      </c>
      <c r="F242" s="156">
        <v>4</v>
      </c>
      <c r="G242" s="156">
        <v>13</v>
      </c>
      <c r="H242" s="156">
        <v>11</v>
      </c>
      <c r="I242" s="156">
        <v>15</v>
      </c>
      <c r="J242" s="156">
        <v>11</v>
      </c>
      <c r="K242" s="156">
        <v>21</v>
      </c>
      <c r="L242" s="156">
        <v>16</v>
      </c>
      <c r="M242" s="207">
        <f t="shared" si="60"/>
        <v>115</v>
      </c>
    </row>
    <row r="243" spans="1:13">
      <c r="A243" s="212" t="s">
        <v>2006</v>
      </c>
      <c r="B243" s="200">
        <v>12</v>
      </c>
      <c r="C243" s="156">
        <v>1</v>
      </c>
      <c r="D243" s="156">
        <v>0</v>
      </c>
      <c r="E243" s="156">
        <v>0</v>
      </c>
      <c r="F243" s="156">
        <v>1</v>
      </c>
      <c r="G243" s="156">
        <v>0</v>
      </c>
      <c r="H243" s="156">
        <v>0</v>
      </c>
      <c r="I243" s="156">
        <v>0</v>
      </c>
      <c r="J243" s="156">
        <v>0</v>
      </c>
      <c r="K243" s="156">
        <v>0</v>
      </c>
      <c r="L243" s="156">
        <v>1</v>
      </c>
      <c r="M243" s="208">
        <f t="shared" si="60"/>
        <v>3</v>
      </c>
    </row>
    <row r="244" spans="1:13">
      <c r="A244" s="212" t="s">
        <v>2003</v>
      </c>
      <c r="B244" s="200">
        <v>13</v>
      </c>
      <c r="C244" s="156">
        <v>1</v>
      </c>
      <c r="D244" s="156">
        <v>0</v>
      </c>
      <c r="E244" s="156">
        <v>0</v>
      </c>
      <c r="F244" s="156">
        <v>0</v>
      </c>
      <c r="G244" s="156">
        <v>0</v>
      </c>
      <c r="H244" s="156">
        <v>0</v>
      </c>
      <c r="I244" s="156">
        <v>0</v>
      </c>
      <c r="J244" s="156">
        <v>1</v>
      </c>
      <c r="K244" s="156">
        <v>0</v>
      </c>
      <c r="L244" s="156">
        <v>0</v>
      </c>
      <c r="M244" s="208">
        <f t="shared" si="60"/>
        <v>2</v>
      </c>
    </row>
    <row r="245" spans="1:13">
      <c r="A245" s="212" t="s">
        <v>2000</v>
      </c>
      <c r="B245" s="200">
        <v>14</v>
      </c>
      <c r="C245" s="156">
        <v>7</v>
      </c>
      <c r="D245" s="156">
        <v>0</v>
      </c>
      <c r="E245" s="156">
        <v>1</v>
      </c>
      <c r="F245" s="156">
        <v>0</v>
      </c>
      <c r="G245" s="156">
        <v>3</v>
      </c>
      <c r="H245" s="156">
        <v>2</v>
      </c>
      <c r="I245" s="156">
        <v>1</v>
      </c>
      <c r="J245" s="156">
        <v>0</v>
      </c>
      <c r="K245" s="156">
        <v>5</v>
      </c>
      <c r="L245" s="156">
        <v>5</v>
      </c>
      <c r="M245" s="208">
        <f t="shared" si="60"/>
        <v>24</v>
      </c>
    </row>
    <row r="246" spans="1:13">
      <c r="A246" s="212" t="s">
        <v>1997</v>
      </c>
      <c r="B246" s="200">
        <v>15</v>
      </c>
      <c r="C246" s="156">
        <v>23</v>
      </c>
      <c r="D246" s="156">
        <v>22</v>
      </c>
      <c r="E246" s="156">
        <v>22</v>
      </c>
      <c r="F246" s="156">
        <v>12</v>
      </c>
      <c r="G246" s="156">
        <v>37</v>
      </c>
      <c r="H246" s="156">
        <v>21</v>
      </c>
      <c r="I246" s="156">
        <v>28</v>
      </c>
      <c r="J246" s="156">
        <v>13</v>
      </c>
      <c r="K246" s="156">
        <v>38</v>
      </c>
      <c r="L246" s="156">
        <v>27</v>
      </c>
      <c r="M246" s="208">
        <f t="shared" si="60"/>
        <v>243</v>
      </c>
    </row>
    <row r="247" spans="1:13">
      <c r="A247" s="212" t="s">
        <v>1994</v>
      </c>
      <c r="B247" s="200">
        <v>16</v>
      </c>
      <c r="C247" s="156">
        <v>33</v>
      </c>
      <c r="D247" s="156">
        <v>17</v>
      </c>
      <c r="E247" s="156">
        <v>16</v>
      </c>
      <c r="F247" s="156">
        <v>14</v>
      </c>
      <c r="G247" s="156">
        <v>29</v>
      </c>
      <c r="H247" s="156">
        <v>21</v>
      </c>
      <c r="I247" s="156">
        <v>39</v>
      </c>
      <c r="J247" s="156">
        <v>25</v>
      </c>
      <c r="K247" s="156">
        <v>43</v>
      </c>
      <c r="L247" s="156">
        <v>36</v>
      </c>
      <c r="M247" s="208">
        <f t="shared" si="60"/>
        <v>273</v>
      </c>
    </row>
    <row r="248" spans="1:13">
      <c r="A248" s="212" t="s">
        <v>1991</v>
      </c>
      <c r="B248" s="200">
        <v>17</v>
      </c>
      <c r="C248" s="156">
        <v>1</v>
      </c>
      <c r="D248" s="156">
        <v>1</v>
      </c>
      <c r="E248" s="156">
        <v>7</v>
      </c>
      <c r="F248" s="156">
        <v>5</v>
      </c>
      <c r="G248" s="156">
        <v>10</v>
      </c>
      <c r="H248" s="156">
        <v>3</v>
      </c>
      <c r="I248" s="156">
        <v>3</v>
      </c>
      <c r="J248" s="156">
        <v>7</v>
      </c>
      <c r="K248" s="156">
        <v>8</v>
      </c>
      <c r="L248" s="156">
        <v>11</v>
      </c>
      <c r="M248" s="208">
        <f t="shared" si="60"/>
        <v>56</v>
      </c>
    </row>
    <row r="249" spans="1:13">
      <c r="A249" s="213" t="s">
        <v>1988</v>
      </c>
      <c r="B249" s="200">
        <v>18</v>
      </c>
      <c r="C249" s="156">
        <v>2</v>
      </c>
      <c r="D249" s="156">
        <v>0</v>
      </c>
      <c r="E249" s="156">
        <v>2</v>
      </c>
      <c r="F249" s="156">
        <v>0</v>
      </c>
      <c r="G249" s="156">
        <v>0</v>
      </c>
      <c r="H249" s="156">
        <v>0</v>
      </c>
      <c r="I249" s="156">
        <v>0</v>
      </c>
      <c r="J249" s="156">
        <v>1</v>
      </c>
      <c r="K249" s="156">
        <v>1</v>
      </c>
      <c r="L249" s="156">
        <v>0</v>
      </c>
      <c r="M249" s="71">
        <f t="shared" si="60"/>
        <v>6</v>
      </c>
    </row>
    <row r="250" spans="1:13">
      <c r="A250" s="172"/>
      <c r="B250" s="88" t="s">
        <v>20</v>
      </c>
      <c r="C250" s="91">
        <f>SUM(C242:C249)</f>
        <v>76</v>
      </c>
      <c r="D250" s="91">
        <f t="shared" ref="D250" si="70">SUM(D242:D249)</f>
        <v>44</v>
      </c>
      <c r="E250" s="91">
        <f t="shared" ref="E250" si="71">SUM(E242:E249)</f>
        <v>60</v>
      </c>
      <c r="F250" s="91">
        <f t="shared" ref="F250" si="72">SUM(F242:F249)</f>
        <v>36</v>
      </c>
      <c r="G250" s="91">
        <f t="shared" ref="G250" si="73">SUM(G242:G249)</f>
        <v>92</v>
      </c>
      <c r="H250" s="91">
        <f t="shared" ref="H250" si="74">SUM(H242:H249)</f>
        <v>58</v>
      </c>
      <c r="I250" s="91">
        <f t="shared" ref="I250" si="75">SUM(I242:I249)</f>
        <v>86</v>
      </c>
      <c r="J250" s="91">
        <f t="shared" ref="J250" si="76">SUM(J242:J249)</f>
        <v>58</v>
      </c>
      <c r="K250" s="91">
        <f t="shared" ref="K250" si="77">SUM(K242:K249)</f>
        <v>116</v>
      </c>
      <c r="L250" s="91">
        <f t="shared" ref="L250" si="78">SUM(L242:L249)</f>
        <v>96</v>
      </c>
      <c r="M250" s="90">
        <f>SUM(M242:M249)</f>
        <v>722</v>
      </c>
    </row>
    <row r="251" spans="1:13">
      <c r="A251" s="172"/>
      <c r="B251" s="83"/>
      <c r="C251" s="156"/>
      <c r="D251" s="156"/>
      <c r="E251" s="156"/>
      <c r="F251" s="156"/>
      <c r="G251" s="156"/>
      <c r="H251" s="156"/>
      <c r="I251" s="156"/>
      <c r="J251" s="156"/>
      <c r="K251" s="156"/>
      <c r="L251" s="156"/>
      <c r="M251" s="44"/>
    </row>
    <row r="252" spans="1:13">
      <c r="A252" s="209" t="s">
        <v>1241</v>
      </c>
      <c r="B252" s="88" t="s">
        <v>1</v>
      </c>
      <c r="C252" s="89" t="s">
        <v>2</v>
      </c>
      <c r="D252" s="89" t="s">
        <v>3</v>
      </c>
      <c r="E252" s="89" t="s">
        <v>4</v>
      </c>
      <c r="F252" s="89" t="s">
        <v>5</v>
      </c>
      <c r="G252" s="89" t="s">
        <v>6</v>
      </c>
      <c r="H252" s="89" t="s">
        <v>7</v>
      </c>
      <c r="I252" s="89" t="s">
        <v>8</v>
      </c>
      <c r="J252" s="89" t="s">
        <v>9</v>
      </c>
      <c r="K252" s="89" t="s">
        <v>10</v>
      </c>
      <c r="L252" s="89" t="s">
        <v>11</v>
      </c>
      <c r="M252" s="90" t="s">
        <v>12</v>
      </c>
    </row>
    <row r="253" spans="1:13">
      <c r="A253" s="210" t="s">
        <v>1982</v>
      </c>
      <c r="B253" s="200">
        <v>16</v>
      </c>
      <c r="C253" s="156">
        <v>6</v>
      </c>
      <c r="D253" s="156">
        <v>2</v>
      </c>
      <c r="E253" s="156">
        <v>4</v>
      </c>
      <c r="F253" s="156">
        <v>1</v>
      </c>
      <c r="G253" s="156">
        <v>2</v>
      </c>
      <c r="H253" s="156">
        <v>6</v>
      </c>
      <c r="I253" s="156">
        <v>4</v>
      </c>
      <c r="J253" s="156">
        <v>1</v>
      </c>
      <c r="K253" s="156">
        <v>6</v>
      </c>
      <c r="L253" s="156">
        <v>9</v>
      </c>
      <c r="M253" s="207">
        <f t="shared" si="60"/>
        <v>41</v>
      </c>
    </row>
    <row r="254" spans="1:13">
      <c r="A254" s="211" t="s">
        <v>1979</v>
      </c>
      <c r="B254" s="200">
        <v>17</v>
      </c>
      <c r="C254" s="156">
        <v>0</v>
      </c>
      <c r="D254" s="156">
        <v>0</v>
      </c>
      <c r="E254" s="156">
        <v>0</v>
      </c>
      <c r="F254" s="156">
        <v>0</v>
      </c>
      <c r="G254" s="156">
        <v>0</v>
      </c>
      <c r="H254" s="156">
        <v>0</v>
      </c>
      <c r="I254" s="156">
        <v>0</v>
      </c>
      <c r="J254" s="156">
        <v>1</v>
      </c>
      <c r="K254" s="156">
        <v>2</v>
      </c>
      <c r="L254" s="156">
        <v>0</v>
      </c>
      <c r="M254" s="208">
        <f t="shared" si="60"/>
        <v>3</v>
      </c>
    </row>
    <row r="255" spans="1:13">
      <c r="A255" s="211" t="s">
        <v>1976</v>
      </c>
      <c r="B255" s="200">
        <v>17</v>
      </c>
      <c r="C255" s="156">
        <v>9</v>
      </c>
      <c r="D255" s="156">
        <v>9</v>
      </c>
      <c r="E255" s="156">
        <v>13</v>
      </c>
      <c r="F255" s="156">
        <v>6</v>
      </c>
      <c r="G255" s="156">
        <v>12</v>
      </c>
      <c r="H255" s="156">
        <v>16</v>
      </c>
      <c r="I255" s="156">
        <v>14</v>
      </c>
      <c r="J255" s="156">
        <v>11</v>
      </c>
      <c r="K255" s="156">
        <v>20</v>
      </c>
      <c r="L255" s="156">
        <v>14</v>
      </c>
      <c r="M255" s="208">
        <f t="shared" si="60"/>
        <v>124</v>
      </c>
    </row>
    <row r="256" spans="1:13">
      <c r="A256" s="211" t="s">
        <v>1973</v>
      </c>
      <c r="B256" s="200">
        <v>18</v>
      </c>
      <c r="C256" s="156">
        <v>2</v>
      </c>
      <c r="D256" s="156">
        <v>1</v>
      </c>
      <c r="E256" s="156">
        <v>1</v>
      </c>
      <c r="F256" s="156">
        <v>2</v>
      </c>
      <c r="G256" s="156">
        <v>1</v>
      </c>
      <c r="H256" s="156">
        <v>1</v>
      </c>
      <c r="I256" s="156">
        <v>2</v>
      </c>
      <c r="J256" s="156">
        <v>4</v>
      </c>
      <c r="K256" s="156">
        <v>1</v>
      </c>
      <c r="L256" s="156">
        <v>3</v>
      </c>
      <c r="M256" s="208">
        <f t="shared" si="60"/>
        <v>18</v>
      </c>
    </row>
    <row r="257" spans="1:13">
      <c r="A257" s="211" t="s">
        <v>1970</v>
      </c>
      <c r="B257" s="200">
        <v>18</v>
      </c>
      <c r="C257" s="156">
        <v>0</v>
      </c>
      <c r="D257" s="156">
        <v>0</v>
      </c>
      <c r="E257" s="156">
        <v>1</v>
      </c>
      <c r="F257" s="156">
        <v>0</v>
      </c>
      <c r="G257" s="156">
        <v>0</v>
      </c>
      <c r="H257" s="156">
        <v>1</v>
      </c>
      <c r="I257" s="156">
        <v>0</v>
      </c>
      <c r="J257" s="156">
        <v>0</v>
      </c>
      <c r="K257" s="156">
        <v>2</v>
      </c>
      <c r="L257" s="156">
        <v>0</v>
      </c>
      <c r="M257" s="208">
        <f t="shared" si="60"/>
        <v>4</v>
      </c>
    </row>
    <row r="258" spans="1:13">
      <c r="A258" s="211" t="s">
        <v>1967</v>
      </c>
      <c r="B258" s="200">
        <v>18</v>
      </c>
      <c r="C258" s="156">
        <v>2</v>
      </c>
      <c r="D258" s="156">
        <v>2</v>
      </c>
      <c r="E258" s="156">
        <v>3</v>
      </c>
      <c r="F258" s="156">
        <v>2</v>
      </c>
      <c r="G258" s="156">
        <v>3</v>
      </c>
      <c r="H258" s="156">
        <v>2</v>
      </c>
      <c r="I258" s="156">
        <v>3</v>
      </c>
      <c r="J258" s="156">
        <v>2</v>
      </c>
      <c r="K258" s="156">
        <v>4</v>
      </c>
      <c r="L258" s="156">
        <v>9</v>
      </c>
      <c r="M258" s="208">
        <f t="shared" si="60"/>
        <v>32</v>
      </c>
    </row>
    <row r="259" spans="1:13">
      <c r="A259" s="211" t="s">
        <v>1964</v>
      </c>
      <c r="B259" s="200">
        <v>19</v>
      </c>
      <c r="C259" s="156">
        <v>0</v>
      </c>
      <c r="D259" s="156">
        <v>0</v>
      </c>
      <c r="E259" s="156">
        <v>1</v>
      </c>
      <c r="F259" s="156">
        <v>0</v>
      </c>
      <c r="G259" s="156">
        <v>0</v>
      </c>
      <c r="H259" s="156">
        <v>0</v>
      </c>
      <c r="I259" s="156">
        <v>0</v>
      </c>
      <c r="J259" s="156">
        <v>0</v>
      </c>
      <c r="K259" s="156">
        <v>0</v>
      </c>
      <c r="L259" s="156">
        <v>0</v>
      </c>
      <c r="M259" s="208">
        <f t="shared" si="60"/>
        <v>1</v>
      </c>
    </row>
    <row r="260" spans="1:13">
      <c r="A260" s="211" t="s">
        <v>1961</v>
      </c>
      <c r="B260" s="200">
        <v>19</v>
      </c>
      <c r="C260" s="156">
        <v>8</v>
      </c>
      <c r="D260" s="156">
        <v>2</v>
      </c>
      <c r="E260" s="156">
        <v>3</v>
      </c>
      <c r="F260" s="156">
        <v>3</v>
      </c>
      <c r="G260" s="156">
        <v>12</v>
      </c>
      <c r="H260" s="156">
        <v>4</v>
      </c>
      <c r="I260" s="156">
        <v>10</v>
      </c>
      <c r="J260" s="156">
        <v>4</v>
      </c>
      <c r="K260" s="156">
        <v>13</v>
      </c>
      <c r="L260" s="156">
        <v>10</v>
      </c>
      <c r="M260" s="208">
        <f t="shared" si="60"/>
        <v>69</v>
      </c>
    </row>
    <row r="261" spans="1:13">
      <c r="A261" s="211" t="s">
        <v>1958</v>
      </c>
      <c r="B261" s="200">
        <v>19</v>
      </c>
      <c r="C261" s="156">
        <v>0</v>
      </c>
      <c r="D261" s="156">
        <v>0</v>
      </c>
      <c r="E261" s="156">
        <v>0</v>
      </c>
      <c r="F261" s="156">
        <v>0</v>
      </c>
      <c r="G261" s="156">
        <v>0</v>
      </c>
      <c r="H261" s="156">
        <v>0</v>
      </c>
      <c r="I261" s="156">
        <v>0</v>
      </c>
      <c r="J261" s="156">
        <v>0</v>
      </c>
      <c r="K261" s="156">
        <v>1</v>
      </c>
      <c r="L261" s="156">
        <v>0</v>
      </c>
      <c r="M261" s="208">
        <f t="shared" si="60"/>
        <v>1</v>
      </c>
    </row>
    <row r="262" spans="1:13">
      <c r="A262" s="211" t="s">
        <v>1956</v>
      </c>
      <c r="B262" s="200">
        <v>19</v>
      </c>
      <c r="C262" s="156">
        <v>0</v>
      </c>
      <c r="D262" s="156">
        <v>2</v>
      </c>
      <c r="E262" s="156">
        <v>1</v>
      </c>
      <c r="F262" s="156">
        <v>1</v>
      </c>
      <c r="G262" s="156">
        <v>2</v>
      </c>
      <c r="H262" s="156">
        <v>0</v>
      </c>
      <c r="I262" s="156">
        <v>0</v>
      </c>
      <c r="J262" s="156">
        <v>0</v>
      </c>
      <c r="K262" s="156">
        <v>2</v>
      </c>
      <c r="L262" s="156">
        <v>1</v>
      </c>
      <c r="M262" s="208">
        <f t="shared" si="60"/>
        <v>9</v>
      </c>
    </row>
    <row r="263" spans="1:13">
      <c r="A263" s="211" t="s">
        <v>1953</v>
      </c>
      <c r="B263" s="200">
        <v>19</v>
      </c>
      <c r="C263" s="156">
        <v>0</v>
      </c>
      <c r="D263" s="156">
        <v>0</v>
      </c>
      <c r="E263" s="156">
        <v>0</v>
      </c>
      <c r="F263" s="156">
        <v>1</v>
      </c>
      <c r="G263" s="156">
        <v>0</v>
      </c>
      <c r="H263" s="156">
        <v>0</v>
      </c>
      <c r="I263" s="156">
        <v>2</v>
      </c>
      <c r="J263" s="156">
        <v>1</v>
      </c>
      <c r="K263" s="156">
        <v>2</v>
      </c>
      <c r="L263" s="156">
        <v>0</v>
      </c>
      <c r="M263" s="208">
        <f t="shared" si="60"/>
        <v>6</v>
      </c>
    </row>
    <row r="264" spans="1:13">
      <c r="A264" s="212" t="s">
        <v>1950</v>
      </c>
      <c r="B264" s="200">
        <v>20</v>
      </c>
      <c r="C264" s="156">
        <v>1</v>
      </c>
      <c r="D264" s="156">
        <v>0</v>
      </c>
      <c r="E264" s="156">
        <v>0</v>
      </c>
      <c r="F264" s="156">
        <v>0</v>
      </c>
      <c r="G264" s="156">
        <v>3</v>
      </c>
      <c r="H264" s="156">
        <v>1</v>
      </c>
      <c r="I264" s="156">
        <v>0</v>
      </c>
      <c r="J264" s="156">
        <v>1</v>
      </c>
      <c r="K264" s="156">
        <v>0</v>
      </c>
      <c r="L264" s="156">
        <v>0</v>
      </c>
      <c r="M264" s="208">
        <f t="shared" si="60"/>
        <v>6</v>
      </c>
    </row>
    <row r="265" spans="1:13">
      <c r="A265" s="212" t="s">
        <v>1947</v>
      </c>
      <c r="B265" s="200">
        <v>20</v>
      </c>
      <c r="C265" s="156">
        <v>14</v>
      </c>
      <c r="D265" s="156">
        <v>7</v>
      </c>
      <c r="E265" s="156">
        <v>10</v>
      </c>
      <c r="F265" s="156">
        <v>3</v>
      </c>
      <c r="G265" s="156">
        <v>6</v>
      </c>
      <c r="H265" s="156">
        <v>3</v>
      </c>
      <c r="I265" s="156">
        <v>8</v>
      </c>
      <c r="J265" s="156">
        <v>6</v>
      </c>
      <c r="K265" s="156">
        <v>13</v>
      </c>
      <c r="L265" s="156">
        <v>9</v>
      </c>
      <c r="M265" s="208">
        <f t="shared" si="60"/>
        <v>79</v>
      </c>
    </row>
    <row r="266" spans="1:13">
      <c r="A266" s="212" t="s">
        <v>1944</v>
      </c>
      <c r="B266" s="200">
        <v>20</v>
      </c>
      <c r="C266" s="156">
        <v>1</v>
      </c>
      <c r="D266" s="156">
        <v>0</v>
      </c>
      <c r="E266" s="156">
        <v>0</v>
      </c>
      <c r="F266" s="156">
        <v>0</v>
      </c>
      <c r="G266" s="156">
        <v>0</v>
      </c>
      <c r="H266" s="156">
        <v>2</v>
      </c>
      <c r="I266" s="156">
        <v>1</v>
      </c>
      <c r="J266" s="156">
        <v>0</v>
      </c>
      <c r="K266" s="156">
        <v>0</v>
      </c>
      <c r="L266" s="156">
        <v>2</v>
      </c>
      <c r="M266" s="208">
        <f t="shared" si="60"/>
        <v>6</v>
      </c>
    </row>
    <row r="267" spans="1:13">
      <c r="A267" s="212" t="s">
        <v>1941</v>
      </c>
      <c r="B267" s="200">
        <v>20</v>
      </c>
      <c r="C267" s="156">
        <v>2</v>
      </c>
      <c r="D267" s="156">
        <v>0</v>
      </c>
      <c r="E267" s="156">
        <v>2</v>
      </c>
      <c r="F267" s="156">
        <v>0</v>
      </c>
      <c r="G267" s="156">
        <v>3</v>
      </c>
      <c r="H267" s="156">
        <v>0</v>
      </c>
      <c r="I267" s="156">
        <v>3</v>
      </c>
      <c r="J267" s="156">
        <v>1</v>
      </c>
      <c r="K267" s="156">
        <v>5</v>
      </c>
      <c r="L267" s="156">
        <v>2</v>
      </c>
      <c r="M267" s="208">
        <f t="shared" si="60"/>
        <v>18</v>
      </c>
    </row>
    <row r="268" spans="1:13">
      <c r="A268" s="212" t="s">
        <v>1938</v>
      </c>
      <c r="B268" s="200">
        <v>21</v>
      </c>
      <c r="C268" s="156">
        <v>2</v>
      </c>
      <c r="D268" s="156">
        <v>0</v>
      </c>
      <c r="E268" s="156">
        <v>1</v>
      </c>
      <c r="F268" s="156">
        <v>0</v>
      </c>
      <c r="G268" s="156">
        <v>1</v>
      </c>
      <c r="H268" s="156">
        <v>2</v>
      </c>
      <c r="I268" s="156">
        <v>0</v>
      </c>
      <c r="J268" s="156">
        <v>2</v>
      </c>
      <c r="K268" s="156">
        <v>3</v>
      </c>
      <c r="L268" s="156">
        <v>2</v>
      </c>
      <c r="M268" s="208">
        <f t="shared" si="60"/>
        <v>13</v>
      </c>
    </row>
    <row r="269" spans="1:13">
      <c r="A269" s="212" t="s">
        <v>1935</v>
      </c>
      <c r="B269" s="200">
        <v>21</v>
      </c>
      <c r="C269" s="156">
        <v>1</v>
      </c>
      <c r="D269" s="156">
        <v>0</v>
      </c>
      <c r="E269" s="156">
        <v>0</v>
      </c>
      <c r="F269" s="156">
        <v>0</v>
      </c>
      <c r="G269" s="156">
        <v>0</v>
      </c>
      <c r="H269" s="156">
        <v>0</v>
      </c>
      <c r="I269" s="156">
        <v>0</v>
      </c>
      <c r="J269" s="156">
        <v>0</v>
      </c>
      <c r="K269" s="156">
        <v>0</v>
      </c>
      <c r="L269" s="156">
        <v>0</v>
      </c>
      <c r="M269" s="208">
        <f t="shared" si="60"/>
        <v>1</v>
      </c>
    </row>
    <row r="270" spans="1:13">
      <c r="A270" s="212" t="s">
        <v>1932</v>
      </c>
      <c r="B270" s="200">
        <v>21</v>
      </c>
      <c r="C270" s="156">
        <v>0</v>
      </c>
      <c r="D270" s="156">
        <v>1</v>
      </c>
      <c r="E270" s="156">
        <v>1</v>
      </c>
      <c r="F270" s="156">
        <v>0</v>
      </c>
      <c r="G270" s="156">
        <v>3</v>
      </c>
      <c r="H270" s="156">
        <v>1</v>
      </c>
      <c r="I270" s="156">
        <v>0</v>
      </c>
      <c r="J270" s="156">
        <v>1</v>
      </c>
      <c r="K270" s="156">
        <v>0</v>
      </c>
      <c r="L270" s="156">
        <v>0</v>
      </c>
      <c r="M270" s="208">
        <f t="shared" si="60"/>
        <v>7</v>
      </c>
    </row>
    <row r="271" spans="1:13">
      <c r="A271" s="212" t="s">
        <v>1929</v>
      </c>
      <c r="B271" s="200">
        <v>21</v>
      </c>
      <c r="C271" s="156">
        <v>0</v>
      </c>
      <c r="D271" s="156">
        <v>0</v>
      </c>
      <c r="E271" s="156">
        <v>0</v>
      </c>
      <c r="F271" s="156">
        <v>0</v>
      </c>
      <c r="G271" s="156">
        <v>0</v>
      </c>
      <c r="H271" s="156">
        <v>1</v>
      </c>
      <c r="I271" s="156">
        <v>0</v>
      </c>
      <c r="J271" s="156">
        <v>0</v>
      </c>
      <c r="K271" s="156">
        <v>0</v>
      </c>
      <c r="L271" s="156">
        <v>0</v>
      </c>
      <c r="M271" s="208">
        <f t="shared" si="60"/>
        <v>1</v>
      </c>
    </row>
    <row r="272" spans="1:13">
      <c r="A272" s="212" t="s">
        <v>1926</v>
      </c>
      <c r="B272" s="200">
        <v>22</v>
      </c>
      <c r="C272" s="156">
        <v>0</v>
      </c>
      <c r="D272" s="156">
        <v>0</v>
      </c>
      <c r="E272" s="156">
        <v>0</v>
      </c>
      <c r="F272" s="156">
        <v>0</v>
      </c>
      <c r="G272" s="156">
        <v>0</v>
      </c>
      <c r="H272" s="156">
        <v>0</v>
      </c>
      <c r="I272" s="156">
        <v>1</v>
      </c>
      <c r="J272" s="156">
        <v>0</v>
      </c>
      <c r="K272" s="156">
        <v>0</v>
      </c>
      <c r="L272" s="156">
        <v>0</v>
      </c>
      <c r="M272" s="208">
        <f t="shared" si="60"/>
        <v>1</v>
      </c>
    </row>
    <row r="273" spans="1:13">
      <c r="A273" s="212" t="s">
        <v>1923</v>
      </c>
      <c r="B273" s="200">
        <v>22</v>
      </c>
      <c r="C273" s="156">
        <v>2</v>
      </c>
      <c r="D273" s="156">
        <v>1</v>
      </c>
      <c r="E273" s="156">
        <v>1</v>
      </c>
      <c r="F273" s="156">
        <v>2</v>
      </c>
      <c r="G273" s="156">
        <v>2</v>
      </c>
      <c r="H273" s="156">
        <v>0</v>
      </c>
      <c r="I273" s="156">
        <v>5</v>
      </c>
      <c r="J273" s="156">
        <v>2</v>
      </c>
      <c r="K273" s="156">
        <v>5</v>
      </c>
      <c r="L273" s="156">
        <v>4</v>
      </c>
      <c r="M273" s="208">
        <f t="shared" si="60"/>
        <v>24</v>
      </c>
    </row>
    <row r="274" spans="1:13">
      <c r="A274" s="212" t="s">
        <v>1920</v>
      </c>
      <c r="B274" s="200">
        <v>22</v>
      </c>
      <c r="C274" s="156">
        <v>2</v>
      </c>
      <c r="D274" s="156">
        <v>0</v>
      </c>
      <c r="E274" s="156">
        <v>0</v>
      </c>
      <c r="F274" s="156">
        <v>0</v>
      </c>
      <c r="G274" s="156">
        <v>0</v>
      </c>
      <c r="H274" s="156">
        <v>0</v>
      </c>
      <c r="I274" s="156">
        <v>0</v>
      </c>
      <c r="J274" s="156">
        <v>0</v>
      </c>
      <c r="K274" s="156">
        <v>0</v>
      </c>
      <c r="L274" s="156">
        <v>0</v>
      </c>
      <c r="M274" s="208">
        <f t="shared" si="60"/>
        <v>2</v>
      </c>
    </row>
    <row r="275" spans="1:13">
      <c r="A275" s="212" t="s">
        <v>1917</v>
      </c>
      <c r="B275" s="200">
        <v>23</v>
      </c>
      <c r="C275" s="156">
        <v>0</v>
      </c>
      <c r="D275" s="156">
        <v>0</v>
      </c>
      <c r="E275" s="156">
        <v>0</v>
      </c>
      <c r="F275" s="156">
        <v>0</v>
      </c>
      <c r="G275" s="156">
        <v>0</v>
      </c>
      <c r="H275" s="156">
        <v>0</v>
      </c>
      <c r="I275" s="156">
        <v>0</v>
      </c>
      <c r="J275" s="156">
        <v>0</v>
      </c>
      <c r="K275" s="156">
        <v>1</v>
      </c>
      <c r="L275" s="156">
        <v>0</v>
      </c>
      <c r="M275" s="208">
        <f t="shared" si="60"/>
        <v>1</v>
      </c>
    </row>
    <row r="276" spans="1:13">
      <c r="A276" s="212" t="s">
        <v>1914</v>
      </c>
      <c r="B276" s="200">
        <v>23</v>
      </c>
      <c r="C276" s="156">
        <v>6</v>
      </c>
      <c r="D276" s="156">
        <v>7</v>
      </c>
      <c r="E276" s="156">
        <v>6</v>
      </c>
      <c r="F276" s="156">
        <v>5</v>
      </c>
      <c r="G276" s="156">
        <v>11</v>
      </c>
      <c r="H276" s="156">
        <v>3</v>
      </c>
      <c r="I276" s="156">
        <v>7</v>
      </c>
      <c r="J276" s="156">
        <v>3</v>
      </c>
      <c r="K276" s="156">
        <v>7</v>
      </c>
      <c r="L276" s="156">
        <v>10</v>
      </c>
      <c r="M276" s="208">
        <f t="shared" si="60"/>
        <v>65</v>
      </c>
    </row>
    <row r="277" spans="1:13">
      <c r="A277" s="212" t="s">
        <v>1911</v>
      </c>
      <c r="B277" s="200">
        <v>23</v>
      </c>
      <c r="C277" s="156">
        <v>0</v>
      </c>
      <c r="D277" s="156">
        <v>0</v>
      </c>
      <c r="E277" s="156">
        <v>0</v>
      </c>
      <c r="F277" s="156">
        <v>2</v>
      </c>
      <c r="G277" s="156">
        <v>1</v>
      </c>
      <c r="H277" s="156">
        <v>1</v>
      </c>
      <c r="I277" s="156">
        <v>0</v>
      </c>
      <c r="J277" s="156">
        <v>0</v>
      </c>
      <c r="K277" s="156">
        <v>0</v>
      </c>
      <c r="L277" s="156">
        <v>0</v>
      </c>
      <c r="M277" s="208">
        <f t="shared" si="60"/>
        <v>4</v>
      </c>
    </row>
    <row r="278" spans="1:13">
      <c r="A278" s="212" t="s">
        <v>1908</v>
      </c>
      <c r="B278" s="200">
        <v>24</v>
      </c>
      <c r="C278" s="156">
        <v>0</v>
      </c>
      <c r="D278" s="156">
        <v>1</v>
      </c>
      <c r="E278" s="156">
        <v>0</v>
      </c>
      <c r="F278" s="156">
        <v>0</v>
      </c>
      <c r="G278" s="156">
        <v>0</v>
      </c>
      <c r="H278" s="156">
        <v>0</v>
      </c>
      <c r="I278" s="156">
        <v>2</v>
      </c>
      <c r="J278" s="156">
        <v>0</v>
      </c>
      <c r="K278" s="156">
        <v>0</v>
      </c>
      <c r="L278" s="156">
        <v>0</v>
      </c>
      <c r="M278" s="208">
        <f t="shared" si="60"/>
        <v>3</v>
      </c>
    </row>
    <row r="279" spans="1:13">
      <c r="A279" s="212" t="s">
        <v>1905</v>
      </c>
      <c r="B279" s="200">
        <v>24</v>
      </c>
      <c r="C279" s="156">
        <v>9</v>
      </c>
      <c r="D279" s="156">
        <v>6</v>
      </c>
      <c r="E279" s="156">
        <v>5</v>
      </c>
      <c r="F279" s="156">
        <v>3</v>
      </c>
      <c r="G279" s="156">
        <v>13</v>
      </c>
      <c r="H279" s="156">
        <v>7</v>
      </c>
      <c r="I279" s="156">
        <v>7</v>
      </c>
      <c r="J279" s="156">
        <v>8</v>
      </c>
      <c r="K279" s="156">
        <v>17</v>
      </c>
      <c r="L279" s="156">
        <v>12</v>
      </c>
      <c r="M279" s="208">
        <f t="shared" si="60"/>
        <v>87</v>
      </c>
    </row>
    <row r="280" spans="1:13">
      <c r="A280" s="212" t="s">
        <v>1902</v>
      </c>
      <c r="B280" s="200">
        <v>24</v>
      </c>
      <c r="C280" s="156">
        <v>1</v>
      </c>
      <c r="D280" s="156">
        <v>1</v>
      </c>
      <c r="E280" s="156">
        <v>0</v>
      </c>
      <c r="F280" s="156">
        <v>0</v>
      </c>
      <c r="G280" s="156">
        <v>1</v>
      </c>
      <c r="H280" s="156">
        <v>0</v>
      </c>
      <c r="I280" s="156">
        <v>0</v>
      </c>
      <c r="J280" s="156">
        <v>0</v>
      </c>
      <c r="K280" s="156">
        <v>0</v>
      </c>
      <c r="L280" s="156">
        <v>0</v>
      </c>
      <c r="M280" s="208">
        <f t="shared" ref="M280:M350" si="79">SUM(C280:L280)</f>
        <v>3</v>
      </c>
    </row>
    <row r="281" spans="1:13">
      <c r="A281" s="212" t="s">
        <v>1899</v>
      </c>
      <c r="B281" s="200">
        <v>25</v>
      </c>
      <c r="C281" s="156">
        <v>0</v>
      </c>
      <c r="D281" s="156">
        <v>0</v>
      </c>
      <c r="E281" s="156">
        <v>0</v>
      </c>
      <c r="F281" s="156">
        <v>0</v>
      </c>
      <c r="G281" s="156">
        <v>1</v>
      </c>
      <c r="H281" s="156">
        <v>0</v>
      </c>
      <c r="I281" s="156">
        <v>0</v>
      </c>
      <c r="J281" s="156">
        <v>0</v>
      </c>
      <c r="K281" s="156">
        <v>3</v>
      </c>
      <c r="L281" s="156">
        <v>0</v>
      </c>
      <c r="M281" s="208">
        <f t="shared" si="79"/>
        <v>4</v>
      </c>
    </row>
    <row r="282" spans="1:13">
      <c r="A282" s="212" t="s">
        <v>1896</v>
      </c>
      <c r="B282" s="200">
        <v>25</v>
      </c>
      <c r="C282" s="156">
        <v>7</v>
      </c>
      <c r="D282" s="156">
        <v>1</v>
      </c>
      <c r="E282" s="156">
        <v>4</v>
      </c>
      <c r="F282" s="156">
        <v>4</v>
      </c>
      <c r="G282" s="156">
        <v>12</v>
      </c>
      <c r="H282" s="156">
        <v>4</v>
      </c>
      <c r="I282" s="156">
        <v>17</v>
      </c>
      <c r="J282" s="156">
        <v>7</v>
      </c>
      <c r="K282" s="156">
        <v>8</v>
      </c>
      <c r="L282" s="156">
        <v>7</v>
      </c>
      <c r="M282" s="208">
        <f t="shared" si="79"/>
        <v>71</v>
      </c>
    </row>
    <row r="283" spans="1:13">
      <c r="A283" s="212" t="s">
        <v>1893</v>
      </c>
      <c r="B283" s="200">
        <v>25</v>
      </c>
      <c r="C283" s="156">
        <v>0</v>
      </c>
      <c r="D283" s="156">
        <v>0</v>
      </c>
      <c r="E283" s="156">
        <v>0</v>
      </c>
      <c r="F283" s="156">
        <v>1</v>
      </c>
      <c r="G283" s="156">
        <v>0</v>
      </c>
      <c r="H283" s="156">
        <v>0</v>
      </c>
      <c r="I283" s="156">
        <v>0</v>
      </c>
      <c r="J283" s="156">
        <v>1</v>
      </c>
      <c r="K283" s="156">
        <v>0</v>
      </c>
      <c r="L283" s="156">
        <v>0</v>
      </c>
      <c r="M283" s="208">
        <f t="shared" si="79"/>
        <v>2</v>
      </c>
    </row>
    <row r="284" spans="1:13">
      <c r="A284" s="212" t="s">
        <v>1890</v>
      </c>
      <c r="B284" s="200">
        <v>26</v>
      </c>
      <c r="C284" s="156">
        <v>0</v>
      </c>
      <c r="D284" s="156">
        <v>0</v>
      </c>
      <c r="E284" s="156">
        <v>0</v>
      </c>
      <c r="F284" s="156">
        <v>0</v>
      </c>
      <c r="G284" s="156">
        <v>1</v>
      </c>
      <c r="H284" s="156">
        <v>0</v>
      </c>
      <c r="I284" s="156">
        <v>0</v>
      </c>
      <c r="J284" s="156">
        <v>0</v>
      </c>
      <c r="K284" s="156">
        <v>0</v>
      </c>
      <c r="L284" s="156">
        <v>0</v>
      </c>
      <c r="M284" s="208">
        <f t="shared" si="79"/>
        <v>1</v>
      </c>
    </row>
    <row r="285" spans="1:13">
      <c r="A285" s="212" t="s">
        <v>1887</v>
      </c>
      <c r="B285" s="200">
        <v>26</v>
      </c>
      <c r="C285" s="156">
        <v>1</v>
      </c>
      <c r="D285" s="156">
        <v>1</v>
      </c>
      <c r="E285" s="156">
        <v>3</v>
      </c>
      <c r="F285" s="156">
        <v>0</v>
      </c>
      <c r="G285" s="156">
        <v>2</v>
      </c>
      <c r="H285" s="156">
        <v>3</v>
      </c>
      <c r="I285" s="156">
        <v>0</v>
      </c>
      <c r="J285" s="156">
        <v>2</v>
      </c>
      <c r="K285" s="156">
        <v>0</v>
      </c>
      <c r="L285" s="156">
        <v>2</v>
      </c>
      <c r="M285" s="208">
        <f t="shared" si="79"/>
        <v>14</v>
      </c>
    </row>
    <row r="286" spans="1:13">
      <c r="A286" s="213" t="s">
        <v>1884</v>
      </c>
      <c r="B286" s="200">
        <v>26</v>
      </c>
      <c r="C286" s="156">
        <v>0</v>
      </c>
      <c r="D286" s="156">
        <v>0</v>
      </c>
      <c r="E286" s="156">
        <v>0</v>
      </c>
      <c r="F286" s="156">
        <v>0</v>
      </c>
      <c r="G286" s="156">
        <v>0</v>
      </c>
      <c r="H286" s="156">
        <v>0</v>
      </c>
      <c r="I286" s="156">
        <v>0</v>
      </c>
      <c r="J286" s="156">
        <v>0</v>
      </c>
      <c r="K286" s="156">
        <v>1</v>
      </c>
      <c r="L286" s="156">
        <v>0</v>
      </c>
      <c r="M286" s="71">
        <f t="shared" si="79"/>
        <v>1</v>
      </c>
    </row>
    <row r="287" spans="1:13">
      <c r="A287" s="172"/>
      <c r="B287" s="88" t="s">
        <v>20</v>
      </c>
      <c r="C287" s="91">
        <f>SUM(C279:C286)</f>
        <v>18</v>
      </c>
      <c r="D287" s="91">
        <f t="shared" ref="D287" si="80">SUM(D279:D286)</f>
        <v>9</v>
      </c>
      <c r="E287" s="91">
        <f t="shared" ref="E287" si="81">SUM(E279:E286)</f>
        <v>12</v>
      </c>
      <c r="F287" s="91">
        <f t="shared" ref="F287" si="82">SUM(F279:F286)</f>
        <v>8</v>
      </c>
      <c r="G287" s="91">
        <f t="shared" ref="G287" si="83">SUM(G279:G286)</f>
        <v>30</v>
      </c>
      <c r="H287" s="91">
        <f t="shared" ref="H287" si="84">SUM(H279:H286)</f>
        <v>14</v>
      </c>
      <c r="I287" s="91">
        <f t="shared" ref="I287" si="85">SUM(I279:I286)</f>
        <v>24</v>
      </c>
      <c r="J287" s="91">
        <f t="shared" ref="J287" si="86">SUM(J279:J286)</f>
        <v>18</v>
      </c>
      <c r="K287" s="91">
        <f t="shared" ref="K287" si="87">SUM(K279:K286)</f>
        <v>29</v>
      </c>
      <c r="L287" s="91">
        <f t="shared" ref="L287" si="88">SUM(L279:L286)</f>
        <v>21</v>
      </c>
      <c r="M287" s="90">
        <f>SUM(M279:M286)</f>
        <v>183</v>
      </c>
    </row>
    <row r="288" spans="1:13">
      <c r="A288" s="172"/>
      <c r="B288" s="83"/>
      <c r="C288" s="156"/>
      <c r="D288" s="156"/>
      <c r="E288" s="156"/>
      <c r="F288" s="156"/>
      <c r="G288" s="156"/>
      <c r="H288" s="156"/>
      <c r="I288" s="156"/>
      <c r="J288" s="156"/>
      <c r="K288" s="156"/>
      <c r="L288" s="156"/>
      <c r="M288" s="44"/>
    </row>
    <row r="289" spans="1:13">
      <c r="A289" s="209" t="s">
        <v>1243</v>
      </c>
      <c r="B289" s="88" t="s">
        <v>1</v>
      </c>
      <c r="C289" s="89" t="s">
        <v>2</v>
      </c>
      <c r="D289" s="89" t="s">
        <v>3</v>
      </c>
      <c r="E289" s="89" t="s">
        <v>4</v>
      </c>
      <c r="F289" s="89" t="s">
        <v>5</v>
      </c>
      <c r="G289" s="89" t="s">
        <v>6</v>
      </c>
      <c r="H289" s="89" t="s">
        <v>7</v>
      </c>
      <c r="I289" s="89" t="s">
        <v>8</v>
      </c>
      <c r="J289" s="89" t="s">
        <v>9</v>
      </c>
      <c r="K289" s="89" t="s">
        <v>10</v>
      </c>
      <c r="L289" s="89" t="s">
        <v>11</v>
      </c>
      <c r="M289" s="90" t="s">
        <v>12</v>
      </c>
    </row>
    <row r="290" spans="1:13">
      <c r="A290" s="214" t="s">
        <v>87</v>
      </c>
      <c r="B290" s="200">
        <v>9</v>
      </c>
      <c r="C290" s="156">
        <v>0</v>
      </c>
      <c r="D290" s="156">
        <v>0</v>
      </c>
      <c r="E290" s="156">
        <v>0</v>
      </c>
      <c r="F290" s="156">
        <v>0</v>
      </c>
      <c r="G290" s="156">
        <v>1</v>
      </c>
      <c r="H290" s="156">
        <v>0</v>
      </c>
      <c r="I290" s="156">
        <v>1</v>
      </c>
      <c r="J290" s="156">
        <v>0</v>
      </c>
      <c r="K290" s="156">
        <v>0</v>
      </c>
      <c r="L290" s="156">
        <v>0</v>
      </c>
      <c r="M290" s="207">
        <f>SUM(C290:L290)</f>
        <v>2</v>
      </c>
    </row>
    <row r="291" spans="1:13">
      <c r="A291" s="212" t="s">
        <v>88</v>
      </c>
      <c r="B291" s="200">
        <v>10</v>
      </c>
      <c r="C291" s="156">
        <v>7</v>
      </c>
      <c r="D291" s="156">
        <v>7</v>
      </c>
      <c r="E291" s="156">
        <v>3</v>
      </c>
      <c r="F291" s="156">
        <v>2</v>
      </c>
      <c r="G291" s="156">
        <v>5</v>
      </c>
      <c r="H291" s="156">
        <v>4</v>
      </c>
      <c r="I291" s="156">
        <v>4</v>
      </c>
      <c r="J291" s="156">
        <v>4</v>
      </c>
      <c r="K291" s="156">
        <v>7</v>
      </c>
      <c r="L291" s="156">
        <v>7</v>
      </c>
      <c r="M291" s="208">
        <f t="shared" si="79"/>
        <v>50</v>
      </c>
    </row>
    <row r="292" spans="1:13">
      <c r="A292" s="212" t="s">
        <v>89</v>
      </c>
      <c r="B292" s="200">
        <v>10</v>
      </c>
      <c r="C292" s="156">
        <v>7</v>
      </c>
      <c r="D292" s="156">
        <v>6</v>
      </c>
      <c r="E292" s="156">
        <v>8</v>
      </c>
      <c r="F292" s="156">
        <v>3</v>
      </c>
      <c r="G292" s="156">
        <v>9</v>
      </c>
      <c r="H292" s="156">
        <v>6</v>
      </c>
      <c r="I292" s="156">
        <v>15</v>
      </c>
      <c r="J292" s="156">
        <v>4</v>
      </c>
      <c r="K292" s="156">
        <v>18</v>
      </c>
      <c r="L292" s="156">
        <v>16</v>
      </c>
      <c r="M292" s="208">
        <f t="shared" si="79"/>
        <v>92</v>
      </c>
    </row>
    <row r="293" spans="1:13">
      <c r="A293" s="212" t="s">
        <v>90</v>
      </c>
      <c r="B293" s="200">
        <v>11</v>
      </c>
      <c r="C293" s="156">
        <v>22</v>
      </c>
      <c r="D293" s="156">
        <v>14</v>
      </c>
      <c r="E293" s="156">
        <v>17</v>
      </c>
      <c r="F293" s="156">
        <v>12</v>
      </c>
      <c r="G293" s="156">
        <v>31</v>
      </c>
      <c r="H293" s="156">
        <v>20</v>
      </c>
      <c r="I293" s="156">
        <v>23</v>
      </c>
      <c r="J293" s="156">
        <v>22</v>
      </c>
      <c r="K293" s="156">
        <v>36</v>
      </c>
      <c r="L293" s="156">
        <v>31</v>
      </c>
      <c r="M293" s="208">
        <f t="shared" si="79"/>
        <v>228</v>
      </c>
    </row>
    <row r="294" spans="1:13">
      <c r="A294" s="212" t="s">
        <v>1870</v>
      </c>
      <c r="B294" s="200">
        <v>11</v>
      </c>
      <c r="C294" s="156">
        <v>3</v>
      </c>
      <c r="D294" s="156">
        <v>1</v>
      </c>
      <c r="E294" s="156">
        <v>2</v>
      </c>
      <c r="F294" s="156">
        <v>2</v>
      </c>
      <c r="G294" s="156">
        <v>1</v>
      </c>
      <c r="H294" s="156">
        <v>2</v>
      </c>
      <c r="I294" s="156">
        <v>2</v>
      </c>
      <c r="J294" s="156">
        <v>0</v>
      </c>
      <c r="K294" s="156">
        <v>2</v>
      </c>
      <c r="L294" s="156">
        <v>1</v>
      </c>
      <c r="M294" s="208">
        <f t="shared" si="79"/>
        <v>16</v>
      </c>
    </row>
    <row r="295" spans="1:13">
      <c r="A295" s="212" t="s">
        <v>1867</v>
      </c>
      <c r="B295" s="200">
        <v>11</v>
      </c>
      <c r="C295" s="156">
        <v>0</v>
      </c>
      <c r="D295" s="156">
        <v>0</v>
      </c>
      <c r="E295" s="156">
        <v>0</v>
      </c>
      <c r="F295" s="156">
        <v>0</v>
      </c>
      <c r="G295" s="156">
        <v>0</v>
      </c>
      <c r="H295" s="156">
        <v>1</v>
      </c>
      <c r="I295" s="156">
        <v>0</v>
      </c>
      <c r="J295" s="156">
        <v>0</v>
      </c>
      <c r="K295" s="156">
        <v>0</v>
      </c>
      <c r="L295" s="156">
        <v>0</v>
      </c>
      <c r="M295" s="208">
        <f t="shared" si="79"/>
        <v>1</v>
      </c>
    </row>
    <row r="296" spans="1:13">
      <c r="A296" s="212" t="s">
        <v>1865</v>
      </c>
      <c r="B296" s="200">
        <v>11</v>
      </c>
      <c r="C296" s="156">
        <v>0</v>
      </c>
      <c r="D296" s="156">
        <v>0</v>
      </c>
      <c r="E296" s="156">
        <v>0</v>
      </c>
      <c r="F296" s="156">
        <v>1</v>
      </c>
      <c r="G296" s="156">
        <v>0</v>
      </c>
      <c r="H296" s="156">
        <v>1</v>
      </c>
      <c r="I296" s="156">
        <v>1</v>
      </c>
      <c r="J296" s="156">
        <v>0</v>
      </c>
      <c r="K296" s="156">
        <v>0</v>
      </c>
      <c r="L296" s="156">
        <v>0</v>
      </c>
      <c r="M296" s="208">
        <f t="shared" si="79"/>
        <v>3</v>
      </c>
    </row>
    <row r="297" spans="1:13">
      <c r="A297" s="212" t="s">
        <v>1862</v>
      </c>
      <c r="B297" s="200">
        <v>11</v>
      </c>
      <c r="C297" s="156">
        <v>0</v>
      </c>
      <c r="D297" s="156">
        <v>0</v>
      </c>
      <c r="E297" s="156">
        <v>0</v>
      </c>
      <c r="F297" s="156">
        <v>0</v>
      </c>
      <c r="G297" s="156">
        <v>1</v>
      </c>
      <c r="H297" s="156">
        <v>0</v>
      </c>
      <c r="I297" s="156">
        <v>0</v>
      </c>
      <c r="J297" s="156">
        <v>0</v>
      </c>
      <c r="K297" s="156">
        <v>0</v>
      </c>
      <c r="L297" s="156">
        <v>0</v>
      </c>
      <c r="M297" s="208">
        <f t="shared" si="79"/>
        <v>1</v>
      </c>
    </row>
    <row r="298" spans="1:13">
      <c r="A298" s="212" t="s">
        <v>1859</v>
      </c>
      <c r="B298" s="200">
        <v>11.3</v>
      </c>
      <c r="C298" s="156">
        <v>3</v>
      </c>
      <c r="D298" s="156">
        <v>3</v>
      </c>
      <c r="E298" s="156">
        <v>4</v>
      </c>
      <c r="F298" s="156">
        <v>0</v>
      </c>
      <c r="G298" s="156">
        <v>5</v>
      </c>
      <c r="H298" s="156">
        <v>2</v>
      </c>
      <c r="I298" s="156">
        <v>2</v>
      </c>
      <c r="J298" s="156">
        <v>5</v>
      </c>
      <c r="K298" s="156">
        <v>4</v>
      </c>
      <c r="L298" s="156">
        <v>2</v>
      </c>
      <c r="M298" s="208">
        <f t="shared" si="79"/>
        <v>30</v>
      </c>
    </row>
    <row r="299" spans="1:13">
      <c r="A299" s="212" t="s">
        <v>1856</v>
      </c>
      <c r="B299" s="200">
        <v>12</v>
      </c>
      <c r="C299" s="156">
        <v>0</v>
      </c>
      <c r="D299" s="156">
        <v>0</v>
      </c>
      <c r="E299" s="156">
        <v>0</v>
      </c>
      <c r="F299" s="156">
        <v>0</v>
      </c>
      <c r="G299" s="156">
        <v>0</v>
      </c>
      <c r="H299" s="156">
        <v>0</v>
      </c>
      <c r="I299" s="156">
        <v>0</v>
      </c>
      <c r="J299" s="156">
        <v>0</v>
      </c>
      <c r="K299" s="156">
        <v>1</v>
      </c>
      <c r="L299" s="156">
        <v>0</v>
      </c>
      <c r="M299" s="208">
        <f t="shared" si="79"/>
        <v>1</v>
      </c>
    </row>
    <row r="300" spans="1:13">
      <c r="A300" s="212" t="s">
        <v>91</v>
      </c>
      <c r="B300" s="200">
        <v>12</v>
      </c>
      <c r="C300" s="156">
        <v>1</v>
      </c>
      <c r="D300" s="156">
        <v>0</v>
      </c>
      <c r="E300" s="156">
        <v>1</v>
      </c>
      <c r="F300" s="156">
        <v>1</v>
      </c>
      <c r="G300" s="156">
        <v>3</v>
      </c>
      <c r="H300" s="156">
        <v>3</v>
      </c>
      <c r="I300" s="156">
        <v>2</v>
      </c>
      <c r="J300" s="156">
        <v>1</v>
      </c>
      <c r="K300" s="156">
        <v>4</v>
      </c>
      <c r="L300" s="156">
        <v>1</v>
      </c>
      <c r="M300" s="208">
        <f t="shared" si="79"/>
        <v>17</v>
      </c>
    </row>
    <row r="301" spans="1:13">
      <c r="A301" s="212" t="s">
        <v>1851</v>
      </c>
      <c r="B301" s="200">
        <v>12</v>
      </c>
      <c r="C301" s="156">
        <v>0</v>
      </c>
      <c r="D301" s="156">
        <v>0</v>
      </c>
      <c r="E301" s="156">
        <v>0</v>
      </c>
      <c r="F301" s="156">
        <v>0</v>
      </c>
      <c r="G301" s="156">
        <v>0</v>
      </c>
      <c r="H301" s="156">
        <v>1</v>
      </c>
      <c r="I301" s="156">
        <v>0</v>
      </c>
      <c r="J301" s="156">
        <v>0</v>
      </c>
      <c r="K301" s="156">
        <v>0</v>
      </c>
      <c r="L301" s="156">
        <v>0</v>
      </c>
      <c r="M301" s="208">
        <f t="shared" si="79"/>
        <v>1</v>
      </c>
    </row>
    <row r="302" spans="1:13">
      <c r="A302" s="212" t="s">
        <v>1848</v>
      </c>
      <c r="B302" s="200">
        <v>13</v>
      </c>
      <c r="C302" s="156">
        <v>1</v>
      </c>
      <c r="D302" s="156">
        <v>3</v>
      </c>
      <c r="E302" s="156">
        <v>3</v>
      </c>
      <c r="F302" s="156">
        <v>1</v>
      </c>
      <c r="G302" s="156">
        <v>4</v>
      </c>
      <c r="H302" s="156">
        <v>0</v>
      </c>
      <c r="I302" s="156">
        <v>2</v>
      </c>
      <c r="J302" s="156">
        <v>0</v>
      </c>
      <c r="K302" s="156">
        <v>4</v>
      </c>
      <c r="L302" s="156">
        <v>2</v>
      </c>
      <c r="M302" s="208">
        <f t="shared" si="79"/>
        <v>20</v>
      </c>
    </row>
    <row r="303" spans="1:13">
      <c r="A303" s="212" t="s">
        <v>92</v>
      </c>
      <c r="B303" s="200">
        <v>13</v>
      </c>
      <c r="C303" s="156">
        <v>0</v>
      </c>
      <c r="D303" s="156">
        <v>0</v>
      </c>
      <c r="E303" s="156">
        <v>0</v>
      </c>
      <c r="F303" s="156">
        <v>0</v>
      </c>
      <c r="G303" s="156">
        <v>0</v>
      </c>
      <c r="H303" s="156">
        <v>1</v>
      </c>
      <c r="I303" s="156">
        <v>0</v>
      </c>
      <c r="J303" s="156">
        <v>0</v>
      </c>
      <c r="K303" s="156">
        <v>0</v>
      </c>
      <c r="L303" s="156">
        <v>0</v>
      </c>
      <c r="M303" s="208">
        <f t="shared" si="79"/>
        <v>1</v>
      </c>
    </row>
    <row r="304" spans="1:13">
      <c r="A304" s="212" t="s">
        <v>1843</v>
      </c>
      <c r="B304" s="200">
        <v>14</v>
      </c>
      <c r="C304" s="156">
        <v>29</v>
      </c>
      <c r="D304" s="156">
        <v>8</v>
      </c>
      <c r="E304" s="156">
        <v>17</v>
      </c>
      <c r="F304" s="156">
        <v>12</v>
      </c>
      <c r="G304" s="156">
        <v>23</v>
      </c>
      <c r="H304" s="156">
        <v>14</v>
      </c>
      <c r="I304" s="156">
        <v>31</v>
      </c>
      <c r="J304" s="156">
        <v>18</v>
      </c>
      <c r="K304" s="156">
        <v>37</v>
      </c>
      <c r="L304" s="156">
        <v>32</v>
      </c>
      <c r="M304" s="208">
        <f t="shared" si="79"/>
        <v>221</v>
      </c>
    </row>
    <row r="305" spans="1:13">
      <c r="A305" s="212" t="s">
        <v>1840</v>
      </c>
      <c r="B305" s="200">
        <v>15</v>
      </c>
      <c r="C305" s="156">
        <v>2</v>
      </c>
      <c r="D305" s="156">
        <v>2</v>
      </c>
      <c r="E305" s="156">
        <v>4</v>
      </c>
      <c r="F305" s="156">
        <v>1</v>
      </c>
      <c r="G305" s="156">
        <v>8</v>
      </c>
      <c r="H305" s="156">
        <v>3</v>
      </c>
      <c r="I305" s="156">
        <v>3</v>
      </c>
      <c r="J305" s="156">
        <v>3</v>
      </c>
      <c r="K305" s="156">
        <v>3</v>
      </c>
      <c r="L305" s="156">
        <v>4</v>
      </c>
      <c r="M305" s="208">
        <f t="shared" si="79"/>
        <v>33</v>
      </c>
    </row>
    <row r="306" spans="1:13">
      <c r="A306" s="213" t="s">
        <v>1837</v>
      </c>
      <c r="B306" s="200">
        <v>16</v>
      </c>
      <c r="C306" s="156">
        <v>1</v>
      </c>
      <c r="D306" s="156">
        <v>0</v>
      </c>
      <c r="E306" s="156">
        <v>1</v>
      </c>
      <c r="F306" s="156">
        <v>1</v>
      </c>
      <c r="G306" s="156">
        <v>1</v>
      </c>
      <c r="H306" s="156">
        <v>0</v>
      </c>
      <c r="I306" s="156">
        <v>0</v>
      </c>
      <c r="J306" s="156">
        <v>1</v>
      </c>
      <c r="K306" s="156">
        <v>0</v>
      </c>
      <c r="L306" s="156">
        <v>0</v>
      </c>
      <c r="M306" s="71">
        <f t="shared" si="79"/>
        <v>5</v>
      </c>
    </row>
    <row r="307" spans="1:13">
      <c r="A307" s="172"/>
      <c r="B307" s="88" t="s">
        <v>20</v>
      </c>
      <c r="C307" s="91">
        <f t="shared" ref="C307:M307" si="89">SUM(C300:C306)</f>
        <v>34</v>
      </c>
      <c r="D307" s="91">
        <f t="shared" si="89"/>
        <v>13</v>
      </c>
      <c r="E307" s="91">
        <f t="shared" si="89"/>
        <v>26</v>
      </c>
      <c r="F307" s="91">
        <f t="shared" si="89"/>
        <v>16</v>
      </c>
      <c r="G307" s="91">
        <f t="shared" si="89"/>
        <v>39</v>
      </c>
      <c r="H307" s="91">
        <f t="shared" si="89"/>
        <v>22</v>
      </c>
      <c r="I307" s="91">
        <f t="shared" si="89"/>
        <v>38</v>
      </c>
      <c r="J307" s="91">
        <f t="shared" si="89"/>
        <v>23</v>
      </c>
      <c r="K307" s="91">
        <f t="shared" si="89"/>
        <v>48</v>
      </c>
      <c r="L307" s="91">
        <f t="shared" si="89"/>
        <v>39</v>
      </c>
      <c r="M307" s="90">
        <f t="shared" si="89"/>
        <v>298</v>
      </c>
    </row>
    <row r="308" spans="1:13">
      <c r="A308" s="172"/>
      <c r="B308" s="83"/>
      <c r="C308" s="156"/>
      <c r="D308" s="156"/>
      <c r="E308" s="156"/>
      <c r="F308" s="156"/>
      <c r="G308" s="156"/>
      <c r="H308" s="156"/>
      <c r="I308" s="156"/>
      <c r="J308" s="156"/>
      <c r="K308" s="156"/>
      <c r="L308" s="156"/>
      <c r="M308" s="44"/>
    </row>
    <row r="309" spans="1:13">
      <c r="A309" s="209" t="s">
        <v>1832</v>
      </c>
      <c r="B309" s="88" t="s">
        <v>1</v>
      </c>
      <c r="C309" s="89" t="s">
        <v>2</v>
      </c>
      <c r="D309" s="89" t="s">
        <v>3</v>
      </c>
      <c r="E309" s="89" t="s">
        <v>4</v>
      </c>
      <c r="F309" s="89" t="s">
        <v>5</v>
      </c>
      <c r="G309" s="89" t="s">
        <v>6</v>
      </c>
      <c r="H309" s="89" t="s">
        <v>7</v>
      </c>
      <c r="I309" s="89" t="s">
        <v>8</v>
      </c>
      <c r="J309" s="89" t="s">
        <v>9</v>
      </c>
      <c r="K309" s="89" t="s">
        <v>10</v>
      </c>
      <c r="L309" s="89" t="s">
        <v>11</v>
      </c>
      <c r="M309" s="90" t="s">
        <v>12</v>
      </c>
    </row>
    <row r="310" spans="1:13">
      <c r="A310" s="214" t="s">
        <v>1830</v>
      </c>
      <c r="B310" s="200">
        <v>13</v>
      </c>
      <c r="C310" s="156">
        <v>0</v>
      </c>
      <c r="D310" s="156">
        <v>1</v>
      </c>
      <c r="E310" s="156">
        <v>0</v>
      </c>
      <c r="F310" s="156">
        <v>0</v>
      </c>
      <c r="G310" s="156">
        <v>0</v>
      </c>
      <c r="H310" s="156">
        <v>1</v>
      </c>
      <c r="I310" s="156">
        <v>0</v>
      </c>
      <c r="J310" s="156">
        <v>0</v>
      </c>
      <c r="K310" s="156">
        <v>0</v>
      </c>
      <c r="L310" s="156">
        <v>0</v>
      </c>
      <c r="M310" s="207">
        <f t="shared" si="79"/>
        <v>2</v>
      </c>
    </row>
    <row r="311" spans="1:13">
      <c r="A311" s="212" t="s">
        <v>1635</v>
      </c>
      <c r="B311" s="200">
        <v>14</v>
      </c>
      <c r="C311" s="156">
        <v>0</v>
      </c>
      <c r="D311" s="156">
        <v>0</v>
      </c>
      <c r="E311" s="156">
        <v>0</v>
      </c>
      <c r="F311" s="156">
        <v>0</v>
      </c>
      <c r="G311" s="156">
        <v>0</v>
      </c>
      <c r="H311" s="156">
        <v>0</v>
      </c>
      <c r="I311" s="156">
        <v>1</v>
      </c>
      <c r="J311" s="156">
        <v>0</v>
      </c>
      <c r="K311" s="156">
        <v>0</v>
      </c>
      <c r="L311" s="156">
        <v>0</v>
      </c>
      <c r="M311" s="208">
        <f t="shared" si="79"/>
        <v>1</v>
      </c>
    </row>
    <row r="312" spans="1:13">
      <c r="A312" s="212" t="s">
        <v>1825</v>
      </c>
      <c r="B312" s="200">
        <v>14</v>
      </c>
      <c r="C312" s="156">
        <v>12</v>
      </c>
      <c r="D312" s="156">
        <v>8</v>
      </c>
      <c r="E312" s="156">
        <v>4</v>
      </c>
      <c r="F312" s="156">
        <v>2</v>
      </c>
      <c r="G312" s="156">
        <v>6</v>
      </c>
      <c r="H312" s="156">
        <v>5</v>
      </c>
      <c r="I312" s="156">
        <v>12</v>
      </c>
      <c r="J312" s="156">
        <v>7</v>
      </c>
      <c r="K312" s="156">
        <v>13</v>
      </c>
      <c r="L312" s="156">
        <v>17</v>
      </c>
      <c r="M312" s="208">
        <f t="shared" si="79"/>
        <v>86</v>
      </c>
    </row>
    <row r="313" spans="1:13">
      <c r="A313" s="212" t="s">
        <v>1624</v>
      </c>
      <c r="B313" s="200">
        <v>15</v>
      </c>
      <c r="C313" s="156">
        <v>1</v>
      </c>
      <c r="D313" s="156">
        <v>4</v>
      </c>
      <c r="E313" s="156">
        <v>0</v>
      </c>
      <c r="F313" s="156">
        <v>1</v>
      </c>
      <c r="G313" s="156">
        <v>1</v>
      </c>
      <c r="H313" s="156">
        <v>2</v>
      </c>
      <c r="I313" s="156">
        <v>0</v>
      </c>
      <c r="J313" s="156">
        <v>1</v>
      </c>
      <c r="K313" s="156">
        <v>1</v>
      </c>
      <c r="L313" s="156">
        <v>5</v>
      </c>
      <c r="M313" s="208">
        <f t="shared" si="79"/>
        <v>16</v>
      </c>
    </row>
    <row r="314" spans="1:13">
      <c r="A314" s="212" t="s">
        <v>1820</v>
      </c>
      <c r="B314" s="200">
        <v>15</v>
      </c>
      <c r="C314" s="156">
        <v>17</v>
      </c>
      <c r="D314" s="156">
        <v>11</v>
      </c>
      <c r="E314" s="156">
        <v>16</v>
      </c>
      <c r="F314" s="156">
        <v>10</v>
      </c>
      <c r="G314" s="156">
        <v>29</v>
      </c>
      <c r="H314" s="156">
        <v>14</v>
      </c>
      <c r="I314" s="156">
        <v>28</v>
      </c>
      <c r="J314" s="156">
        <v>15</v>
      </c>
      <c r="K314" s="156">
        <v>29</v>
      </c>
      <c r="L314" s="156">
        <v>25</v>
      </c>
      <c r="M314" s="208">
        <f t="shared" si="79"/>
        <v>194</v>
      </c>
    </row>
    <row r="315" spans="1:13">
      <c r="A315" s="212" t="s">
        <v>1817</v>
      </c>
      <c r="B315" s="200">
        <v>15</v>
      </c>
      <c r="C315" s="156">
        <v>1</v>
      </c>
      <c r="D315" s="156">
        <v>0</v>
      </c>
      <c r="E315" s="156">
        <v>1</v>
      </c>
      <c r="F315" s="156">
        <v>0</v>
      </c>
      <c r="G315" s="156">
        <v>0</v>
      </c>
      <c r="H315" s="156">
        <v>0</v>
      </c>
      <c r="I315" s="156">
        <v>0</v>
      </c>
      <c r="J315" s="156">
        <v>0</v>
      </c>
      <c r="K315" s="156">
        <v>1</v>
      </c>
      <c r="L315" s="156">
        <v>1</v>
      </c>
      <c r="M315" s="208">
        <f t="shared" si="79"/>
        <v>4</v>
      </c>
    </row>
    <row r="316" spans="1:13">
      <c r="A316" s="212" t="s">
        <v>1615</v>
      </c>
      <c r="B316" s="200">
        <v>16</v>
      </c>
      <c r="C316" s="156">
        <v>0</v>
      </c>
      <c r="D316" s="156">
        <v>0</v>
      </c>
      <c r="E316" s="156">
        <v>1</v>
      </c>
      <c r="F316" s="156">
        <v>0</v>
      </c>
      <c r="G316" s="156">
        <v>2</v>
      </c>
      <c r="H316" s="156">
        <v>1</v>
      </c>
      <c r="I316" s="156">
        <v>1</v>
      </c>
      <c r="J316" s="156">
        <v>1</v>
      </c>
      <c r="K316" s="156">
        <v>2</v>
      </c>
      <c r="L316" s="156">
        <v>1</v>
      </c>
      <c r="M316" s="208">
        <f t="shared" si="79"/>
        <v>9</v>
      </c>
    </row>
    <row r="317" spans="1:13">
      <c r="A317" s="212" t="s">
        <v>1812</v>
      </c>
      <c r="B317" s="200">
        <v>16</v>
      </c>
      <c r="C317" s="156">
        <v>13</v>
      </c>
      <c r="D317" s="156">
        <v>5</v>
      </c>
      <c r="E317" s="156">
        <v>10</v>
      </c>
      <c r="F317" s="156">
        <v>10</v>
      </c>
      <c r="G317" s="156">
        <v>15</v>
      </c>
      <c r="H317" s="156">
        <v>9</v>
      </c>
      <c r="I317" s="156">
        <v>9</v>
      </c>
      <c r="J317" s="156">
        <v>6</v>
      </c>
      <c r="K317" s="156">
        <v>10</v>
      </c>
      <c r="L317" s="156">
        <v>14</v>
      </c>
      <c r="M317" s="208">
        <f t="shared" si="79"/>
        <v>101</v>
      </c>
    </row>
    <row r="318" spans="1:13">
      <c r="A318" s="212" t="s">
        <v>1809</v>
      </c>
      <c r="B318" s="200">
        <v>16</v>
      </c>
      <c r="C318" s="156">
        <v>8</v>
      </c>
      <c r="D318" s="156">
        <v>5</v>
      </c>
      <c r="E318" s="156">
        <v>2</v>
      </c>
      <c r="F318" s="156">
        <v>3</v>
      </c>
      <c r="G318" s="156">
        <v>4</v>
      </c>
      <c r="H318" s="156">
        <v>4</v>
      </c>
      <c r="I318" s="156">
        <v>6</v>
      </c>
      <c r="J318" s="156">
        <v>3</v>
      </c>
      <c r="K318" s="156">
        <v>7</v>
      </c>
      <c r="L318" s="156">
        <v>8</v>
      </c>
      <c r="M318" s="208">
        <f t="shared" si="79"/>
        <v>50</v>
      </c>
    </row>
    <row r="319" spans="1:13">
      <c r="A319" s="212" t="s">
        <v>1806</v>
      </c>
      <c r="B319" s="200">
        <v>16</v>
      </c>
      <c r="C319" s="156">
        <v>0</v>
      </c>
      <c r="D319" s="156">
        <v>0</v>
      </c>
      <c r="E319" s="156">
        <v>0</v>
      </c>
      <c r="F319" s="156">
        <v>0</v>
      </c>
      <c r="G319" s="156">
        <v>0</v>
      </c>
      <c r="H319" s="156">
        <v>0</v>
      </c>
      <c r="I319" s="156">
        <v>2</v>
      </c>
      <c r="J319" s="156">
        <v>0</v>
      </c>
      <c r="K319" s="156">
        <v>0</v>
      </c>
      <c r="L319" s="156">
        <v>0</v>
      </c>
      <c r="M319" s="208">
        <f t="shared" si="79"/>
        <v>2</v>
      </c>
    </row>
    <row r="320" spans="1:13">
      <c r="A320" s="212" t="s">
        <v>1609</v>
      </c>
      <c r="B320" s="200">
        <v>17</v>
      </c>
      <c r="C320" s="156">
        <v>0</v>
      </c>
      <c r="D320" s="156">
        <v>0</v>
      </c>
      <c r="E320" s="156">
        <v>0</v>
      </c>
      <c r="F320" s="156">
        <v>0</v>
      </c>
      <c r="G320" s="156">
        <v>0</v>
      </c>
      <c r="H320" s="156">
        <v>1</v>
      </c>
      <c r="I320" s="156">
        <v>0</v>
      </c>
      <c r="J320" s="156">
        <v>2</v>
      </c>
      <c r="K320" s="156">
        <v>1</v>
      </c>
      <c r="L320" s="156">
        <v>1</v>
      </c>
      <c r="M320" s="208">
        <f t="shared" si="79"/>
        <v>5</v>
      </c>
    </row>
    <row r="321" spans="1:13">
      <c r="A321" s="212" t="s">
        <v>1801</v>
      </c>
      <c r="B321" s="200">
        <v>17</v>
      </c>
      <c r="C321" s="156">
        <v>4</v>
      </c>
      <c r="D321" s="156">
        <v>3</v>
      </c>
      <c r="E321" s="156">
        <v>12</v>
      </c>
      <c r="F321" s="156">
        <v>2</v>
      </c>
      <c r="G321" s="156">
        <v>7</v>
      </c>
      <c r="H321" s="156">
        <v>6</v>
      </c>
      <c r="I321" s="156">
        <v>10</v>
      </c>
      <c r="J321" s="156">
        <v>7</v>
      </c>
      <c r="K321" s="156">
        <v>9</v>
      </c>
      <c r="L321" s="156">
        <v>10</v>
      </c>
      <c r="M321" s="208">
        <f t="shared" si="79"/>
        <v>70</v>
      </c>
    </row>
    <row r="322" spans="1:13">
      <c r="A322" s="212" t="s">
        <v>1798</v>
      </c>
      <c r="B322" s="200">
        <v>17</v>
      </c>
      <c r="C322" s="156">
        <v>11</v>
      </c>
      <c r="D322" s="156">
        <v>3</v>
      </c>
      <c r="E322" s="156">
        <v>4</v>
      </c>
      <c r="F322" s="156">
        <v>4</v>
      </c>
      <c r="G322" s="156">
        <v>11</v>
      </c>
      <c r="H322" s="156">
        <v>6</v>
      </c>
      <c r="I322" s="156">
        <v>8</v>
      </c>
      <c r="J322" s="156">
        <v>7</v>
      </c>
      <c r="K322" s="156">
        <v>19</v>
      </c>
      <c r="L322" s="156">
        <v>4</v>
      </c>
      <c r="M322" s="208">
        <f t="shared" si="79"/>
        <v>77</v>
      </c>
    </row>
    <row r="323" spans="1:13">
      <c r="A323" s="212" t="s">
        <v>1795</v>
      </c>
      <c r="B323" s="200">
        <v>17</v>
      </c>
      <c r="C323" s="156">
        <v>0</v>
      </c>
      <c r="D323" s="156">
        <v>0</v>
      </c>
      <c r="E323" s="156">
        <v>0</v>
      </c>
      <c r="F323" s="156">
        <v>0</v>
      </c>
      <c r="G323" s="156">
        <v>0</v>
      </c>
      <c r="H323" s="156">
        <v>0</v>
      </c>
      <c r="I323" s="156">
        <v>0</v>
      </c>
      <c r="J323" s="156">
        <v>0</v>
      </c>
      <c r="K323" s="156">
        <v>1</v>
      </c>
      <c r="L323" s="156">
        <v>0</v>
      </c>
      <c r="M323" s="208">
        <f t="shared" si="79"/>
        <v>1</v>
      </c>
    </row>
    <row r="324" spans="1:13">
      <c r="A324" s="212" t="s">
        <v>1793</v>
      </c>
      <c r="B324" s="200">
        <v>17</v>
      </c>
      <c r="C324" s="156">
        <v>0</v>
      </c>
      <c r="D324" s="156">
        <v>0</v>
      </c>
      <c r="E324" s="156">
        <v>0</v>
      </c>
      <c r="F324" s="156">
        <v>0</v>
      </c>
      <c r="G324" s="156">
        <v>0</v>
      </c>
      <c r="H324" s="156">
        <v>1</v>
      </c>
      <c r="I324" s="156">
        <v>0</v>
      </c>
      <c r="J324" s="156">
        <v>0</v>
      </c>
      <c r="K324" s="156">
        <v>2</v>
      </c>
      <c r="L324" s="156">
        <v>0</v>
      </c>
      <c r="M324" s="208">
        <f t="shared" si="79"/>
        <v>3</v>
      </c>
    </row>
    <row r="325" spans="1:13">
      <c r="A325" s="212" t="s">
        <v>1790</v>
      </c>
      <c r="B325" s="200">
        <v>18</v>
      </c>
      <c r="C325" s="156">
        <v>0</v>
      </c>
      <c r="D325" s="156">
        <v>0</v>
      </c>
      <c r="E325" s="156">
        <v>0</v>
      </c>
      <c r="F325" s="156">
        <v>0</v>
      </c>
      <c r="G325" s="156">
        <v>0</v>
      </c>
      <c r="H325" s="156">
        <v>0</v>
      </c>
      <c r="I325" s="156">
        <v>0</v>
      </c>
      <c r="J325" s="156">
        <v>1</v>
      </c>
      <c r="K325" s="156">
        <v>0</v>
      </c>
      <c r="L325" s="156">
        <v>0</v>
      </c>
      <c r="M325" s="208">
        <f t="shared" si="79"/>
        <v>1</v>
      </c>
    </row>
    <row r="326" spans="1:13">
      <c r="A326" s="212" t="s">
        <v>1787</v>
      </c>
      <c r="B326" s="200">
        <v>18</v>
      </c>
      <c r="C326" s="156">
        <v>1</v>
      </c>
      <c r="D326" s="156">
        <v>0</v>
      </c>
      <c r="E326" s="156">
        <v>1</v>
      </c>
      <c r="F326" s="156">
        <v>0</v>
      </c>
      <c r="G326" s="156">
        <v>1</v>
      </c>
      <c r="H326" s="156">
        <v>0</v>
      </c>
      <c r="I326" s="156">
        <v>4</v>
      </c>
      <c r="J326" s="156">
        <v>0</v>
      </c>
      <c r="K326" s="156">
        <v>0</v>
      </c>
      <c r="L326" s="156">
        <v>1</v>
      </c>
      <c r="M326" s="208">
        <f t="shared" si="79"/>
        <v>8</v>
      </c>
    </row>
    <row r="327" spans="1:13">
      <c r="A327" s="212" t="s">
        <v>1784</v>
      </c>
      <c r="B327" s="200">
        <v>18</v>
      </c>
      <c r="C327" s="156">
        <v>7</v>
      </c>
      <c r="D327" s="156">
        <v>2</v>
      </c>
      <c r="E327" s="156">
        <v>9</v>
      </c>
      <c r="F327" s="156">
        <v>4</v>
      </c>
      <c r="G327" s="156">
        <v>13</v>
      </c>
      <c r="H327" s="156">
        <v>8</v>
      </c>
      <c r="I327" s="156">
        <v>4</v>
      </c>
      <c r="J327" s="156">
        <v>8</v>
      </c>
      <c r="K327" s="156">
        <v>18</v>
      </c>
      <c r="L327" s="156">
        <v>6</v>
      </c>
      <c r="M327" s="208">
        <f t="shared" si="79"/>
        <v>79</v>
      </c>
    </row>
    <row r="328" spans="1:13">
      <c r="A328" s="212" t="s">
        <v>1781</v>
      </c>
      <c r="B328" s="200">
        <v>18</v>
      </c>
      <c r="C328" s="156">
        <v>1</v>
      </c>
      <c r="D328" s="156">
        <v>0</v>
      </c>
      <c r="E328" s="156">
        <v>0</v>
      </c>
      <c r="F328" s="156">
        <v>0</v>
      </c>
      <c r="G328" s="156">
        <v>0</v>
      </c>
      <c r="H328" s="156">
        <v>0</v>
      </c>
      <c r="I328" s="156">
        <v>0</v>
      </c>
      <c r="J328" s="156">
        <v>0</v>
      </c>
      <c r="K328" s="156">
        <v>1</v>
      </c>
      <c r="L328" s="156">
        <v>0</v>
      </c>
      <c r="M328" s="208">
        <f t="shared" si="79"/>
        <v>2</v>
      </c>
    </row>
    <row r="329" spans="1:13">
      <c r="A329" s="212" t="s">
        <v>1778</v>
      </c>
      <c r="B329" s="200">
        <v>19</v>
      </c>
      <c r="C329" s="156">
        <v>0</v>
      </c>
      <c r="D329" s="156">
        <v>0</v>
      </c>
      <c r="E329" s="156">
        <v>0</v>
      </c>
      <c r="F329" s="156">
        <v>0</v>
      </c>
      <c r="G329" s="156">
        <v>0</v>
      </c>
      <c r="H329" s="156">
        <v>0</v>
      </c>
      <c r="I329" s="156">
        <v>0</v>
      </c>
      <c r="J329" s="156">
        <v>0</v>
      </c>
      <c r="K329" s="156">
        <v>1</v>
      </c>
      <c r="L329" s="156">
        <v>0</v>
      </c>
      <c r="M329" s="208">
        <f t="shared" si="79"/>
        <v>1</v>
      </c>
    </row>
    <row r="330" spans="1:13">
      <c r="A330" s="212" t="s">
        <v>1775</v>
      </c>
      <c r="B330" s="200">
        <v>19</v>
      </c>
      <c r="C330" s="156">
        <v>0</v>
      </c>
      <c r="D330" s="156">
        <v>2</v>
      </c>
      <c r="E330" s="156">
        <v>0</v>
      </c>
      <c r="F330" s="156">
        <v>0</v>
      </c>
      <c r="G330" s="156">
        <v>3</v>
      </c>
      <c r="H330" s="156">
        <v>0</v>
      </c>
      <c r="I330" s="156">
        <v>0</v>
      </c>
      <c r="J330" s="156">
        <v>0</v>
      </c>
      <c r="K330" s="156">
        <v>1</v>
      </c>
      <c r="L330" s="156">
        <v>2</v>
      </c>
      <c r="M330" s="208">
        <f t="shared" si="79"/>
        <v>8</v>
      </c>
    </row>
    <row r="331" spans="1:13">
      <c r="A331" s="213" t="s">
        <v>1772</v>
      </c>
      <c r="B331" s="200">
        <v>20</v>
      </c>
      <c r="C331" s="156">
        <v>0</v>
      </c>
      <c r="D331" s="156">
        <v>0</v>
      </c>
      <c r="E331" s="156">
        <v>0</v>
      </c>
      <c r="F331" s="156">
        <v>0</v>
      </c>
      <c r="G331" s="156">
        <v>0</v>
      </c>
      <c r="H331" s="156">
        <v>0</v>
      </c>
      <c r="I331" s="156">
        <v>1</v>
      </c>
      <c r="J331" s="156">
        <v>0</v>
      </c>
      <c r="K331" s="156">
        <v>0</v>
      </c>
      <c r="L331" s="156">
        <v>1</v>
      </c>
      <c r="M331" s="71">
        <f t="shared" si="79"/>
        <v>2</v>
      </c>
    </row>
    <row r="332" spans="1:13">
      <c r="A332" s="172"/>
      <c r="B332" s="88" t="s">
        <v>20</v>
      </c>
      <c r="C332" s="91">
        <f>SUM(C324:C331)</f>
        <v>9</v>
      </c>
      <c r="D332" s="91">
        <f t="shared" ref="D332" si="90">SUM(D324:D331)</f>
        <v>4</v>
      </c>
      <c r="E332" s="91">
        <f t="shared" ref="E332" si="91">SUM(E324:E331)</f>
        <v>10</v>
      </c>
      <c r="F332" s="91">
        <f t="shared" ref="F332" si="92">SUM(F324:F331)</f>
        <v>4</v>
      </c>
      <c r="G332" s="91">
        <f t="shared" ref="G332" si="93">SUM(G324:G331)</f>
        <v>17</v>
      </c>
      <c r="H332" s="91">
        <f t="shared" ref="H332" si="94">SUM(H324:H331)</f>
        <v>9</v>
      </c>
      <c r="I332" s="91">
        <f t="shared" ref="I332" si="95">SUM(I324:I331)</f>
        <v>9</v>
      </c>
      <c r="J332" s="91">
        <f t="shared" ref="J332" si="96">SUM(J324:J331)</f>
        <v>9</v>
      </c>
      <c r="K332" s="91">
        <f t="shared" ref="K332" si="97">SUM(K324:K331)</f>
        <v>23</v>
      </c>
      <c r="L332" s="91">
        <f t="shared" ref="L332" si="98">SUM(L324:L331)</f>
        <v>10</v>
      </c>
      <c r="M332" s="90">
        <f>SUM(M324:M331)</f>
        <v>104</v>
      </c>
    </row>
    <row r="333" spans="1:13">
      <c r="A333" s="172"/>
      <c r="B333" s="83"/>
      <c r="C333" s="156"/>
      <c r="D333" s="156"/>
      <c r="E333" s="156"/>
      <c r="F333" s="156"/>
      <c r="G333" s="156"/>
      <c r="H333" s="156"/>
      <c r="I333" s="156"/>
      <c r="J333" s="156"/>
      <c r="K333" s="156"/>
      <c r="L333" s="156"/>
      <c r="M333" s="44"/>
    </row>
    <row r="334" spans="1:13">
      <c r="A334" s="209" t="s">
        <v>1245</v>
      </c>
      <c r="B334" s="88" t="s">
        <v>1</v>
      </c>
      <c r="C334" s="89" t="s">
        <v>2</v>
      </c>
      <c r="D334" s="89" t="s">
        <v>3</v>
      </c>
      <c r="E334" s="89" t="s">
        <v>4</v>
      </c>
      <c r="F334" s="89" t="s">
        <v>5</v>
      </c>
      <c r="G334" s="89" t="s">
        <v>6</v>
      </c>
      <c r="H334" s="89" t="s">
        <v>7</v>
      </c>
      <c r="I334" s="89" t="s">
        <v>8</v>
      </c>
      <c r="J334" s="89" t="s">
        <v>9</v>
      </c>
      <c r="K334" s="89" t="s">
        <v>10</v>
      </c>
      <c r="L334" s="89" t="s">
        <v>11</v>
      </c>
      <c r="M334" s="90" t="s">
        <v>12</v>
      </c>
    </row>
    <row r="335" spans="1:13">
      <c r="A335" s="8" t="s">
        <v>1766</v>
      </c>
      <c r="B335" s="200">
        <v>9</v>
      </c>
      <c r="C335" s="156">
        <v>4</v>
      </c>
      <c r="D335" s="156">
        <v>1</v>
      </c>
      <c r="E335" s="156">
        <v>2</v>
      </c>
      <c r="F335" s="156">
        <v>1</v>
      </c>
      <c r="G335" s="156">
        <v>4</v>
      </c>
      <c r="H335" s="156">
        <v>1</v>
      </c>
      <c r="I335" s="156">
        <v>3</v>
      </c>
      <c r="J335" s="156">
        <v>4</v>
      </c>
      <c r="K335" s="156">
        <v>3</v>
      </c>
      <c r="L335" s="156">
        <v>2</v>
      </c>
      <c r="M335" s="207">
        <f>SUM(C335:L335)</f>
        <v>25</v>
      </c>
    </row>
    <row r="336" spans="1:13">
      <c r="A336" s="8" t="s">
        <v>1763</v>
      </c>
      <c r="B336" s="200">
        <v>10</v>
      </c>
      <c r="C336" s="156">
        <v>4</v>
      </c>
      <c r="D336" s="156">
        <v>3</v>
      </c>
      <c r="E336" s="156">
        <v>1</v>
      </c>
      <c r="F336" s="156">
        <v>1</v>
      </c>
      <c r="G336" s="156">
        <v>1</v>
      </c>
      <c r="H336" s="156">
        <v>0</v>
      </c>
      <c r="I336" s="156">
        <v>0</v>
      </c>
      <c r="J336" s="156">
        <v>1</v>
      </c>
      <c r="K336" s="156">
        <v>4</v>
      </c>
      <c r="L336" s="156">
        <v>1</v>
      </c>
      <c r="M336" s="208">
        <f t="shared" si="79"/>
        <v>16</v>
      </c>
    </row>
    <row r="337" spans="1:13">
      <c r="A337" s="8" t="s">
        <v>1760</v>
      </c>
      <c r="B337" s="200">
        <v>10</v>
      </c>
      <c r="C337" s="156">
        <v>0</v>
      </c>
      <c r="D337" s="156">
        <v>0</v>
      </c>
      <c r="E337" s="156">
        <v>0</v>
      </c>
      <c r="F337" s="156">
        <v>0</v>
      </c>
      <c r="G337" s="156">
        <v>1</v>
      </c>
      <c r="H337" s="156">
        <v>0</v>
      </c>
      <c r="I337" s="156">
        <v>1</v>
      </c>
      <c r="J337" s="156">
        <v>0</v>
      </c>
      <c r="K337" s="156">
        <v>3</v>
      </c>
      <c r="L337" s="156">
        <v>1</v>
      </c>
      <c r="M337" s="208">
        <f t="shared" si="79"/>
        <v>6</v>
      </c>
    </row>
    <row r="338" spans="1:13">
      <c r="A338" s="8" t="s">
        <v>1757</v>
      </c>
      <c r="B338" s="200">
        <v>10</v>
      </c>
      <c r="C338" s="156">
        <v>3</v>
      </c>
      <c r="D338" s="156">
        <v>1</v>
      </c>
      <c r="E338" s="156">
        <v>0</v>
      </c>
      <c r="F338" s="156">
        <v>1</v>
      </c>
      <c r="G338" s="156">
        <v>4</v>
      </c>
      <c r="H338" s="156">
        <v>5</v>
      </c>
      <c r="I338" s="156">
        <v>5</v>
      </c>
      <c r="J338" s="156">
        <v>0</v>
      </c>
      <c r="K338" s="156">
        <v>2</v>
      </c>
      <c r="L338" s="156">
        <v>1</v>
      </c>
      <c r="M338" s="208">
        <f t="shared" si="79"/>
        <v>22</v>
      </c>
    </row>
    <row r="339" spans="1:13">
      <c r="A339" s="8" t="s">
        <v>1754</v>
      </c>
      <c r="B339" s="200">
        <v>11</v>
      </c>
      <c r="C339" s="156">
        <v>3</v>
      </c>
      <c r="D339" s="156">
        <v>1</v>
      </c>
      <c r="E339" s="156">
        <v>1</v>
      </c>
      <c r="F339" s="156">
        <v>0</v>
      </c>
      <c r="G339" s="156">
        <v>1</v>
      </c>
      <c r="H339" s="156">
        <v>1</v>
      </c>
      <c r="I339" s="156">
        <v>3</v>
      </c>
      <c r="J339" s="156">
        <v>2</v>
      </c>
      <c r="K339" s="156">
        <v>2</v>
      </c>
      <c r="L339" s="156">
        <v>3</v>
      </c>
      <c r="M339" s="208">
        <f t="shared" si="79"/>
        <v>17</v>
      </c>
    </row>
    <row r="340" spans="1:13">
      <c r="A340" s="8" t="s">
        <v>1751</v>
      </c>
      <c r="B340" s="200">
        <v>11</v>
      </c>
      <c r="C340" s="156">
        <v>5</v>
      </c>
      <c r="D340" s="156">
        <v>5</v>
      </c>
      <c r="E340" s="156">
        <v>4</v>
      </c>
      <c r="F340" s="156">
        <v>5</v>
      </c>
      <c r="G340" s="156">
        <v>11</v>
      </c>
      <c r="H340" s="156">
        <v>9</v>
      </c>
      <c r="I340" s="156">
        <v>4</v>
      </c>
      <c r="J340" s="156">
        <v>7</v>
      </c>
      <c r="K340" s="156">
        <v>8</v>
      </c>
      <c r="L340" s="156">
        <v>5</v>
      </c>
      <c r="M340" s="208">
        <f t="shared" si="79"/>
        <v>63</v>
      </c>
    </row>
    <row r="341" spans="1:13">
      <c r="A341" s="8" t="s">
        <v>1748</v>
      </c>
      <c r="B341" s="200">
        <v>11</v>
      </c>
      <c r="C341" s="156">
        <v>20</v>
      </c>
      <c r="D341" s="156">
        <v>11</v>
      </c>
      <c r="E341" s="156">
        <v>15</v>
      </c>
      <c r="F341" s="156">
        <v>9</v>
      </c>
      <c r="G341" s="156">
        <v>24</v>
      </c>
      <c r="H341" s="156">
        <v>13</v>
      </c>
      <c r="I341" s="156">
        <v>18</v>
      </c>
      <c r="J341" s="156">
        <v>11</v>
      </c>
      <c r="K341" s="156">
        <v>31</v>
      </c>
      <c r="L341" s="156">
        <v>24</v>
      </c>
      <c r="M341" s="208">
        <f t="shared" si="79"/>
        <v>176</v>
      </c>
    </row>
    <row r="342" spans="1:13">
      <c r="A342" s="8" t="s">
        <v>1745</v>
      </c>
      <c r="B342" s="200">
        <v>12</v>
      </c>
      <c r="C342" s="156">
        <v>5</v>
      </c>
      <c r="D342" s="156">
        <v>6</v>
      </c>
      <c r="E342" s="156">
        <v>8</v>
      </c>
      <c r="F342" s="156">
        <v>5</v>
      </c>
      <c r="G342" s="156">
        <v>7</v>
      </c>
      <c r="H342" s="156">
        <v>4</v>
      </c>
      <c r="I342" s="156">
        <v>11</v>
      </c>
      <c r="J342" s="156">
        <v>6</v>
      </c>
      <c r="K342" s="156">
        <v>11</v>
      </c>
      <c r="L342" s="156">
        <v>8</v>
      </c>
      <c r="M342" s="208">
        <f t="shared" si="79"/>
        <v>71</v>
      </c>
    </row>
    <row r="343" spans="1:13">
      <c r="A343" s="8" t="s">
        <v>1742</v>
      </c>
      <c r="B343" s="200">
        <v>12</v>
      </c>
      <c r="C343" s="156">
        <v>6</v>
      </c>
      <c r="D343" s="156">
        <v>2</v>
      </c>
      <c r="E343" s="156">
        <v>2</v>
      </c>
      <c r="F343" s="156">
        <v>4</v>
      </c>
      <c r="G343" s="156">
        <v>6</v>
      </c>
      <c r="H343" s="156">
        <v>5</v>
      </c>
      <c r="I343" s="156">
        <v>6</v>
      </c>
      <c r="J343" s="156">
        <v>5</v>
      </c>
      <c r="K343" s="156">
        <v>11</v>
      </c>
      <c r="L343" s="156">
        <v>10</v>
      </c>
      <c r="M343" s="208">
        <f t="shared" si="79"/>
        <v>57</v>
      </c>
    </row>
    <row r="344" spans="1:13">
      <c r="A344" s="8" t="s">
        <v>1739</v>
      </c>
      <c r="B344" s="200">
        <v>12</v>
      </c>
      <c r="C344" s="156">
        <v>16</v>
      </c>
      <c r="D344" s="156">
        <v>9</v>
      </c>
      <c r="E344" s="156">
        <v>18</v>
      </c>
      <c r="F344" s="156">
        <v>6</v>
      </c>
      <c r="G344" s="156">
        <v>21</v>
      </c>
      <c r="H344" s="156">
        <v>7</v>
      </c>
      <c r="I344" s="156">
        <v>16</v>
      </c>
      <c r="J344" s="156">
        <v>9</v>
      </c>
      <c r="K344" s="156">
        <v>20</v>
      </c>
      <c r="L344" s="156">
        <v>18</v>
      </c>
      <c r="M344" s="208">
        <f t="shared" si="79"/>
        <v>140</v>
      </c>
    </row>
    <row r="345" spans="1:13">
      <c r="A345" s="8" t="s">
        <v>1736</v>
      </c>
      <c r="B345" s="200">
        <v>13</v>
      </c>
      <c r="C345" s="156">
        <v>0</v>
      </c>
      <c r="D345" s="156">
        <v>0</v>
      </c>
      <c r="E345" s="156">
        <v>1</v>
      </c>
      <c r="F345" s="156">
        <v>0</v>
      </c>
      <c r="G345" s="156">
        <v>1</v>
      </c>
      <c r="H345" s="156">
        <v>2</v>
      </c>
      <c r="I345" s="156">
        <v>3</v>
      </c>
      <c r="J345" s="156">
        <v>3</v>
      </c>
      <c r="K345" s="156">
        <v>9</v>
      </c>
      <c r="L345" s="156">
        <v>5</v>
      </c>
      <c r="M345" s="208">
        <f t="shared" si="79"/>
        <v>24</v>
      </c>
    </row>
    <row r="346" spans="1:13">
      <c r="A346" s="8" t="s">
        <v>1733</v>
      </c>
      <c r="B346" s="200">
        <v>13</v>
      </c>
      <c r="C346" s="156">
        <v>3</v>
      </c>
      <c r="D346" s="156">
        <v>3</v>
      </c>
      <c r="E346" s="156">
        <v>4</v>
      </c>
      <c r="F346" s="156">
        <v>1</v>
      </c>
      <c r="G346" s="156">
        <v>5</v>
      </c>
      <c r="H346" s="156">
        <v>4</v>
      </c>
      <c r="I346" s="156">
        <v>12</v>
      </c>
      <c r="J346" s="156">
        <v>6</v>
      </c>
      <c r="K346" s="156">
        <v>7</v>
      </c>
      <c r="L346" s="156">
        <v>12</v>
      </c>
      <c r="M346" s="208">
        <f t="shared" si="79"/>
        <v>57</v>
      </c>
    </row>
    <row r="347" spans="1:13">
      <c r="A347" s="8" t="s">
        <v>1730</v>
      </c>
      <c r="B347" s="200">
        <v>13</v>
      </c>
      <c r="C347" s="156">
        <v>7</v>
      </c>
      <c r="D347" s="156">
        <v>2</v>
      </c>
      <c r="E347" s="156">
        <v>1</v>
      </c>
      <c r="F347" s="156">
        <v>3</v>
      </c>
      <c r="G347" s="156">
        <v>6</v>
      </c>
      <c r="H347" s="156">
        <v>5</v>
      </c>
      <c r="I347" s="156">
        <v>3</v>
      </c>
      <c r="J347" s="156">
        <v>4</v>
      </c>
      <c r="K347" s="156">
        <v>4</v>
      </c>
      <c r="L347" s="156">
        <v>5</v>
      </c>
      <c r="M347" s="208">
        <f t="shared" si="79"/>
        <v>40</v>
      </c>
    </row>
    <row r="348" spans="1:13">
      <c r="A348" s="8" t="s">
        <v>1727</v>
      </c>
      <c r="B348" s="200">
        <v>14</v>
      </c>
      <c r="C348" s="156">
        <v>0</v>
      </c>
      <c r="D348" s="156">
        <v>0</v>
      </c>
      <c r="E348" s="156">
        <v>0</v>
      </c>
      <c r="F348" s="156">
        <v>0</v>
      </c>
      <c r="G348" s="156">
        <v>0</v>
      </c>
      <c r="H348" s="156">
        <v>0</v>
      </c>
      <c r="I348" s="156">
        <v>0</v>
      </c>
      <c r="J348" s="156">
        <v>0</v>
      </c>
      <c r="K348" s="156">
        <v>0</v>
      </c>
      <c r="L348" s="156">
        <v>1</v>
      </c>
      <c r="M348" s="208">
        <f t="shared" si="79"/>
        <v>1</v>
      </c>
    </row>
    <row r="349" spans="1:13">
      <c r="A349" s="8" t="s">
        <v>1724</v>
      </c>
      <c r="B349" s="200">
        <v>14</v>
      </c>
      <c r="C349" s="156">
        <v>0</v>
      </c>
      <c r="D349" s="156">
        <v>0</v>
      </c>
      <c r="E349" s="156">
        <v>2</v>
      </c>
      <c r="F349" s="156">
        <v>0</v>
      </c>
      <c r="G349" s="156">
        <v>0</v>
      </c>
      <c r="H349" s="156">
        <v>2</v>
      </c>
      <c r="I349" s="156">
        <v>1</v>
      </c>
      <c r="J349" s="156">
        <v>0</v>
      </c>
      <c r="K349" s="156">
        <v>0</v>
      </c>
      <c r="L349" s="156">
        <v>0</v>
      </c>
      <c r="M349" s="208">
        <f t="shared" si="79"/>
        <v>5</v>
      </c>
    </row>
    <row r="350" spans="1:13">
      <c r="A350" s="67" t="s">
        <v>1721</v>
      </c>
      <c r="B350" s="200">
        <v>14</v>
      </c>
      <c r="C350" s="156">
        <v>0</v>
      </c>
      <c r="D350" s="156">
        <v>0</v>
      </c>
      <c r="E350" s="156">
        <v>1</v>
      </c>
      <c r="F350" s="156">
        <v>0</v>
      </c>
      <c r="G350" s="156">
        <v>0</v>
      </c>
      <c r="H350" s="156">
        <v>0</v>
      </c>
      <c r="I350" s="156">
        <v>0</v>
      </c>
      <c r="J350" s="156">
        <v>0</v>
      </c>
      <c r="K350" s="156">
        <v>1</v>
      </c>
      <c r="L350" s="156">
        <v>0</v>
      </c>
      <c r="M350" s="71">
        <f t="shared" si="79"/>
        <v>2</v>
      </c>
    </row>
    <row r="351" spans="1:13">
      <c r="A351" s="172"/>
      <c r="B351" s="88" t="s">
        <v>20</v>
      </c>
      <c r="C351" s="91">
        <f t="shared" ref="C351:M351" si="99">SUM(C344:C350)</f>
        <v>26</v>
      </c>
      <c r="D351" s="91">
        <f t="shared" si="99"/>
        <v>14</v>
      </c>
      <c r="E351" s="91">
        <f t="shared" si="99"/>
        <v>27</v>
      </c>
      <c r="F351" s="91">
        <f t="shared" si="99"/>
        <v>10</v>
      </c>
      <c r="G351" s="91">
        <f t="shared" si="99"/>
        <v>33</v>
      </c>
      <c r="H351" s="91">
        <f t="shared" si="99"/>
        <v>20</v>
      </c>
      <c r="I351" s="91">
        <f t="shared" si="99"/>
        <v>35</v>
      </c>
      <c r="J351" s="91">
        <f t="shared" si="99"/>
        <v>22</v>
      </c>
      <c r="K351" s="91">
        <f t="shared" si="99"/>
        <v>41</v>
      </c>
      <c r="L351" s="91">
        <f t="shared" si="99"/>
        <v>41</v>
      </c>
      <c r="M351" s="90">
        <f t="shared" si="99"/>
        <v>269</v>
      </c>
    </row>
    <row r="352" spans="1:13">
      <c r="A352" s="172"/>
      <c r="B352" s="83"/>
      <c r="C352" s="156"/>
      <c r="D352" s="156"/>
      <c r="E352" s="156"/>
      <c r="F352" s="156"/>
      <c r="G352" s="156"/>
      <c r="H352" s="156"/>
      <c r="I352" s="156"/>
      <c r="J352" s="156"/>
      <c r="K352" s="156"/>
      <c r="L352" s="156"/>
      <c r="M352" s="44"/>
    </row>
    <row r="353" spans="1:13">
      <c r="A353" s="209" t="s">
        <v>1247</v>
      </c>
      <c r="B353" s="88" t="s">
        <v>1</v>
      </c>
      <c r="C353" s="89" t="s">
        <v>2</v>
      </c>
      <c r="D353" s="89" t="s">
        <v>3</v>
      </c>
      <c r="E353" s="89" t="s">
        <v>4</v>
      </c>
      <c r="F353" s="89" t="s">
        <v>5</v>
      </c>
      <c r="G353" s="89" t="s">
        <v>6</v>
      </c>
      <c r="H353" s="89" t="s">
        <v>7</v>
      </c>
      <c r="I353" s="89" t="s">
        <v>8</v>
      </c>
      <c r="J353" s="89" t="s">
        <v>9</v>
      </c>
      <c r="K353" s="89" t="s">
        <v>10</v>
      </c>
      <c r="L353" s="89" t="s">
        <v>11</v>
      </c>
      <c r="M353" s="90" t="s">
        <v>12</v>
      </c>
    </row>
    <row r="354" spans="1:13">
      <c r="A354" s="8" t="s">
        <v>1715</v>
      </c>
      <c r="B354" s="200">
        <v>7</v>
      </c>
      <c r="C354" s="156">
        <v>1</v>
      </c>
      <c r="D354" s="156">
        <v>1</v>
      </c>
      <c r="E354" s="156">
        <v>1</v>
      </c>
      <c r="F354" s="156">
        <v>0</v>
      </c>
      <c r="G354" s="156">
        <v>2</v>
      </c>
      <c r="H354" s="156">
        <v>0</v>
      </c>
      <c r="I354" s="156">
        <v>0</v>
      </c>
      <c r="J354" s="156">
        <v>1</v>
      </c>
      <c r="K354" s="156">
        <v>3</v>
      </c>
      <c r="L354" s="156">
        <v>3</v>
      </c>
      <c r="M354" s="207">
        <f t="shared" ref="M354:M360" si="100">SUM(C354:L354)</f>
        <v>12</v>
      </c>
    </row>
    <row r="355" spans="1:13">
      <c r="A355" s="8" t="s">
        <v>1712</v>
      </c>
      <c r="B355" s="200">
        <v>8</v>
      </c>
      <c r="C355" s="156">
        <v>11</v>
      </c>
      <c r="D355" s="156">
        <v>3</v>
      </c>
      <c r="E355" s="156">
        <v>4</v>
      </c>
      <c r="F355" s="156">
        <v>2</v>
      </c>
      <c r="G355" s="156">
        <v>11</v>
      </c>
      <c r="H355" s="156">
        <v>8</v>
      </c>
      <c r="I355" s="156">
        <v>11</v>
      </c>
      <c r="J355" s="156">
        <v>8</v>
      </c>
      <c r="K355" s="156">
        <v>14</v>
      </c>
      <c r="L355" s="156">
        <v>12</v>
      </c>
      <c r="M355" s="208">
        <f t="shared" si="100"/>
        <v>84</v>
      </c>
    </row>
    <row r="356" spans="1:13">
      <c r="A356" s="8" t="s">
        <v>1709</v>
      </c>
      <c r="B356" s="200">
        <v>8</v>
      </c>
      <c r="C356" s="156">
        <v>4</v>
      </c>
      <c r="D356" s="156">
        <v>2</v>
      </c>
      <c r="E356" s="156">
        <v>3</v>
      </c>
      <c r="F356" s="156">
        <v>0</v>
      </c>
      <c r="G356" s="156">
        <v>2</v>
      </c>
      <c r="H356" s="156">
        <v>0</v>
      </c>
      <c r="I356" s="156">
        <v>5</v>
      </c>
      <c r="J356" s="156">
        <v>0</v>
      </c>
      <c r="K356" s="156">
        <v>4</v>
      </c>
      <c r="L356" s="156">
        <v>9</v>
      </c>
      <c r="M356" s="208">
        <f t="shared" si="100"/>
        <v>29</v>
      </c>
    </row>
    <row r="357" spans="1:13">
      <c r="A357" s="8" t="s">
        <v>178</v>
      </c>
      <c r="B357" s="200">
        <v>9</v>
      </c>
      <c r="C357" s="156">
        <v>1</v>
      </c>
      <c r="D357" s="156">
        <v>1</v>
      </c>
      <c r="E357" s="156">
        <v>0</v>
      </c>
      <c r="F357" s="156">
        <v>0</v>
      </c>
      <c r="G357" s="156">
        <v>0</v>
      </c>
      <c r="H357" s="156">
        <v>0</v>
      </c>
      <c r="I357" s="156">
        <v>0</v>
      </c>
      <c r="J357" s="156">
        <v>0</v>
      </c>
      <c r="K357" s="156">
        <v>0</v>
      </c>
      <c r="L357" s="156">
        <v>0</v>
      </c>
      <c r="M357" s="208">
        <f t="shared" si="100"/>
        <v>2</v>
      </c>
    </row>
    <row r="358" spans="1:13">
      <c r="A358" s="8" t="s">
        <v>1704</v>
      </c>
      <c r="B358" s="200">
        <v>9</v>
      </c>
      <c r="C358" s="156">
        <v>13</v>
      </c>
      <c r="D358" s="156">
        <v>9</v>
      </c>
      <c r="E358" s="156">
        <v>10</v>
      </c>
      <c r="F358" s="156">
        <v>7</v>
      </c>
      <c r="G358" s="156">
        <v>17</v>
      </c>
      <c r="H358" s="156">
        <v>12</v>
      </c>
      <c r="I358" s="156">
        <v>14</v>
      </c>
      <c r="J358" s="156">
        <v>10</v>
      </c>
      <c r="K358" s="156">
        <v>15</v>
      </c>
      <c r="L358" s="156">
        <v>15</v>
      </c>
      <c r="M358" s="208">
        <f t="shared" si="100"/>
        <v>122</v>
      </c>
    </row>
    <row r="359" spans="1:13">
      <c r="A359" s="8" t="s">
        <v>1701</v>
      </c>
      <c r="B359" s="200">
        <v>9</v>
      </c>
      <c r="C359" s="156">
        <v>2</v>
      </c>
      <c r="D359" s="156">
        <v>0</v>
      </c>
      <c r="E359" s="156">
        <v>0</v>
      </c>
      <c r="F359" s="156">
        <v>0</v>
      </c>
      <c r="G359" s="156">
        <v>0</v>
      </c>
      <c r="H359" s="156">
        <v>0</v>
      </c>
      <c r="I359" s="156">
        <v>0</v>
      </c>
      <c r="J359" s="156">
        <v>0</v>
      </c>
      <c r="K359" s="156">
        <v>0</v>
      </c>
      <c r="L359" s="156">
        <v>1</v>
      </c>
      <c r="M359" s="208">
        <f t="shared" si="100"/>
        <v>3</v>
      </c>
    </row>
    <row r="360" spans="1:13">
      <c r="A360" s="8" t="s">
        <v>1698</v>
      </c>
      <c r="B360" s="200">
        <v>9</v>
      </c>
      <c r="C360" s="156">
        <v>0</v>
      </c>
      <c r="D360" s="156">
        <v>0</v>
      </c>
      <c r="E360" s="156">
        <v>0</v>
      </c>
      <c r="F360" s="156">
        <v>0</v>
      </c>
      <c r="G360" s="156">
        <v>0</v>
      </c>
      <c r="H360" s="156">
        <v>0</v>
      </c>
      <c r="I360" s="156">
        <v>0</v>
      </c>
      <c r="J360" s="156">
        <v>0</v>
      </c>
      <c r="K360" s="156">
        <v>1</v>
      </c>
      <c r="L360" s="156">
        <v>0</v>
      </c>
      <c r="M360" s="208">
        <f t="shared" si="100"/>
        <v>1</v>
      </c>
    </row>
    <row r="361" spans="1:13">
      <c r="A361" s="8" t="s">
        <v>180</v>
      </c>
      <c r="B361" s="200">
        <v>10</v>
      </c>
      <c r="C361" s="156">
        <v>1</v>
      </c>
      <c r="D361" s="156">
        <v>5</v>
      </c>
      <c r="E361" s="156">
        <v>7</v>
      </c>
      <c r="F361" s="156">
        <v>2</v>
      </c>
      <c r="G361" s="156">
        <v>6</v>
      </c>
      <c r="H361" s="156">
        <v>2</v>
      </c>
      <c r="I361" s="156">
        <v>6</v>
      </c>
      <c r="J361" s="156">
        <v>2</v>
      </c>
      <c r="K361" s="156">
        <v>9</v>
      </c>
      <c r="L361" s="156">
        <v>3</v>
      </c>
      <c r="M361" s="208">
        <f t="shared" ref="M361:M418" si="101">SUM(C361:L361)</f>
        <v>43</v>
      </c>
    </row>
    <row r="362" spans="1:13">
      <c r="A362" s="8" t="s">
        <v>1693</v>
      </c>
      <c r="B362" s="200">
        <v>10</v>
      </c>
      <c r="C362" s="156">
        <v>14</v>
      </c>
      <c r="D362" s="156">
        <v>8</v>
      </c>
      <c r="E362" s="156">
        <v>12</v>
      </c>
      <c r="F362" s="156">
        <v>3</v>
      </c>
      <c r="G362" s="156">
        <v>23</v>
      </c>
      <c r="H362" s="156">
        <v>17</v>
      </c>
      <c r="I362" s="156">
        <v>19</v>
      </c>
      <c r="J362" s="156">
        <v>15</v>
      </c>
      <c r="K362" s="156">
        <v>25</v>
      </c>
      <c r="L362" s="156">
        <v>14</v>
      </c>
      <c r="M362" s="208">
        <f t="shared" si="101"/>
        <v>150</v>
      </c>
    </row>
    <row r="363" spans="1:13">
      <c r="A363" s="8" t="s">
        <v>1690</v>
      </c>
      <c r="B363" s="200">
        <v>10</v>
      </c>
      <c r="C363" s="156">
        <v>0</v>
      </c>
      <c r="D363" s="156">
        <v>0</v>
      </c>
      <c r="E363" s="156">
        <v>2</v>
      </c>
      <c r="F363" s="156">
        <v>1</v>
      </c>
      <c r="G363" s="156">
        <v>0</v>
      </c>
      <c r="H363" s="156">
        <v>1</v>
      </c>
      <c r="I363" s="156">
        <v>2</v>
      </c>
      <c r="J363" s="156">
        <v>0</v>
      </c>
      <c r="K363" s="156">
        <v>0</v>
      </c>
      <c r="L363" s="156">
        <v>0</v>
      </c>
      <c r="M363" s="208">
        <f t="shared" si="101"/>
        <v>6</v>
      </c>
    </row>
    <row r="364" spans="1:13">
      <c r="A364" s="8" t="s">
        <v>181</v>
      </c>
      <c r="B364" s="200">
        <v>11</v>
      </c>
      <c r="C364" s="156">
        <v>2</v>
      </c>
      <c r="D364" s="156">
        <v>2</v>
      </c>
      <c r="E364" s="156">
        <v>1</v>
      </c>
      <c r="F364" s="156">
        <v>0</v>
      </c>
      <c r="G364" s="156">
        <v>1</v>
      </c>
      <c r="H364" s="156">
        <v>0</v>
      </c>
      <c r="I364" s="156">
        <v>1</v>
      </c>
      <c r="J364" s="156">
        <v>1</v>
      </c>
      <c r="K364" s="156">
        <v>4</v>
      </c>
      <c r="L364" s="156">
        <v>1</v>
      </c>
      <c r="M364" s="208">
        <f t="shared" si="101"/>
        <v>13</v>
      </c>
    </row>
    <row r="365" spans="1:13">
      <c r="A365" s="8" t="s">
        <v>1685</v>
      </c>
      <c r="B365" s="200">
        <v>11</v>
      </c>
      <c r="C365" s="156">
        <v>8</v>
      </c>
      <c r="D365" s="156">
        <v>6</v>
      </c>
      <c r="E365" s="156">
        <v>6</v>
      </c>
      <c r="F365" s="156">
        <v>8</v>
      </c>
      <c r="G365" s="156">
        <v>12</v>
      </c>
      <c r="H365" s="156">
        <v>8</v>
      </c>
      <c r="I365" s="156">
        <v>18</v>
      </c>
      <c r="J365" s="156">
        <v>8</v>
      </c>
      <c r="K365" s="156">
        <v>19</v>
      </c>
      <c r="L365" s="156">
        <v>14</v>
      </c>
      <c r="M365" s="208">
        <f t="shared" si="101"/>
        <v>107</v>
      </c>
    </row>
    <row r="366" spans="1:13">
      <c r="A366" s="8" t="s">
        <v>1682</v>
      </c>
      <c r="B366" s="200">
        <v>11</v>
      </c>
      <c r="C366" s="156">
        <v>1</v>
      </c>
      <c r="D366" s="156">
        <v>0</v>
      </c>
      <c r="E366" s="156">
        <v>0</v>
      </c>
      <c r="F366" s="156">
        <v>0</v>
      </c>
      <c r="G366" s="156">
        <v>0</v>
      </c>
      <c r="H366" s="156">
        <v>0</v>
      </c>
      <c r="I366" s="156">
        <v>2</v>
      </c>
      <c r="J366" s="156">
        <v>1</v>
      </c>
      <c r="K366" s="156">
        <v>1</v>
      </c>
      <c r="L366" s="156">
        <v>0</v>
      </c>
      <c r="M366" s="208">
        <f t="shared" si="101"/>
        <v>5</v>
      </c>
    </row>
    <row r="367" spans="1:13">
      <c r="A367" s="8" t="s">
        <v>182</v>
      </c>
      <c r="B367" s="200">
        <v>12</v>
      </c>
      <c r="C367" s="156">
        <v>5</v>
      </c>
      <c r="D367" s="156">
        <v>1</v>
      </c>
      <c r="E367" s="156">
        <v>4</v>
      </c>
      <c r="F367" s="156">
        <v>2</v>
      </c>
      <c r="G367" s="156">
        <v>6</v>
      </c>
      <c r="H367" s="156">
        <v>1</v>
      </c>
      <c r="I367" s="156">
        <v>1</v>
      </c>
      <c r="J367" s="156">
        <v>4</v>
      </c>
      <c r="K367" s="156">
        <v>2</v>
      </c>
      <c r="L367" s="156">
        <v>3</v>
      </c>
      <c r="M367" s="208">
        <f t="shared" si="101"/>
        <v>29</v>
      </c>
    </row>
    <row r="368" spans="1:13">
      <c r="A368" s="8" t="s">
        <v>1677</v>
      </c>
      <c r="B368" s="200">
        <v>12</v>
      </c>
      <c r="C368" s="156">
        <v>9</v>
      </c>
      <c r="D368" s="156">
        <v>5</v>
      </c>
      <c r="E368" s="156">
        <v>6</v>
      </c>
      <c r="F368" s="156">
        <v>9</v>
      </c>
      <c r="G368" s="156">
        <v>11</v>
      </c>
      <c r="H368" s="156">
        <v>8</v>
      </c>
      <c r="I368" s="156">
        <v>5</v>
      </c>
      <c r="J368" s="156">
        <v>6</v>
      </c>
      <c r="K368" s="156">
        <v>15</v>
      </c>
      <c r="L368" s="156">
        <v>15</v>
      </c>
      <c r="M368" s="208">
        <f t="shared" si="101"/>
        <v>89</v>
      </c>
    </row>
    <row r="369" spans="1:13">
      <c r="A369" s="8" t="s">
        <v>183</v>
      </c>
      <c r="B369" s="200">
        <v>13</v>
      </c>
      <c r="C369" s="156">
        <v>1</v>
      </c>
      <c r="D369" s="156">
        <v>0</v>
      </c>
      <c r="E369" s="156">
        <v>2</v>
      </c>
      <c r="F369" s="156">
        <v>1</v>
      </c>
      <c r="G369" s="156">
        <v>1</v>
      </c>
      <c r="H369" s="156">
        <v>0</v>
      </c>
      <c r="I369" s="156">
        <v>0</v>
      </c>
      <c r="J369" s="156">
        <v>0</v>
      </c>
      <c r="K369" s="156">
        <v>1</v>
      </c>
      <c r="L369" s="156">
        <v>3</v>
      </c>
      <c r="M369" s="208">
        <f t="shared" si="101"/>
        <v>9</v>
      </c>
    </row>
    <row r="370" spans="1:13">
      <c r="A370" s="8" t="s">
        <v>1672</v>
      </c>
      <c r="B370" s="200">
        <v>13</v>
      </c>
      <c r="C370" s="156">
        <v>2</v>
      </c>
      <c r="D370" s="156">
        <v>0</v>
      </c>
      <c r="E370" s="156">
        <v>2</v>
      </c>
      <c r="F370" s="156">
        <v>1</v>
      </c>
      <c r="G370" s="156">
        <v>0</v>
      </c>
      <c r="H370" s="156">
        <v>1</v>
      </c>
      <c r="I370" s="156">
        <v>2</v>
      </c>
      <c r="J370" s="156">
        <v>2</v>
      </c>
      <c r="K370" s="156">
        <v>3</v>
      </c>
      <c r="L370" s="156">
        <v>2</v>
      </c>
      <c r="M370" s="208">
        <f t="shared" si="101"/>
        <v>15</v>
      </c>
    </row>
    <row r="371" spans="1:13">
      <c r="A371" s="8" t="s">
        <v>184</v>
      </c>
      <c r="B371" s="200">
        <v>14</v>
      </c>
      <c r="C371" s="156">
        <v>0</v>
      </c>
      <c r="D371" s="156">
        <v>1</v>
      </c>
      <c r="E371" s="156">
        <v>0</v>
      </c>
      <c r="F371" s="156">
        <v>0</v>
      </c>
      <c r="G371" s="156">
        <v>0</v>
      </c>
      <c r="H371" s="156">
        <v>0</v>
      </c>
      <c r="I371" s="156">
        <v>0</v>
      </c>
      <c r="J371" s="156">
        <v>0</v>
      </c>
      <c r="K371" s="156">
        <v>0</v>
      </c>
      <c r="L371" s="156">
        <v>1</v>
      </c>
      <c r="M371" s="208">
        <f t="shared" si="101"/>
        <v>2</v>
      </c>
    </row>
    <row r="372" spans="1:13">
      <c r="A372" s="67" t="s">
        <v>1667</v>
      </c>
      <c r="B372" s="200">
        <v>14</v>
      </c>
      <c r="C372" s="156">
        <v>1</v>
      </c>
      <c r="D372" s="156">
        <v>0</v>
      </c>
      <c r="E372" s="156">
        <v>0</v>
      </c>
      <c r="F372" s="156">
        <v>0</v>
      </c>
      <c r="G372" s="156">
        <v>0</v>
      </c>
      <c r="H372" s="156">
        <v>0</v>
      </c>
      <c r="I372" s="156">
        <v>0</v>
      </c>
      <c r="J372" s="156">
        <v>0</v>
      </c>
      <c r="K372" s="156">
        <v>0</v>
      </c>
      <c r="L372" s="156">
        <v>0</v>
      </c>
      <c r="M372" s="71">
        <f t="shared" si="101"/>
        <v>1</v>
      </c>
    </row>
    <row r="373" spans="1:13">
      <c r="A373" s="172"/>
      <c r="B373" s="88" t="s">
        <v>20</v>
      </c>
      <c r="C373" s="91">
        <f t="shared" ref="C373:M373" si="102">SUM(C372:C372)</f>
        <v>1</v>
      </c>
      <c r="D373" s="91">
        <f t="shared" si="102"/>
        <v>0</v>
      </c>
      <c r="E373" s="91">
        <f t="shared" si="102"/>
        <v>0</v>
      </c>
      <c r="F373" s="91">
        <f t="shared" si="102"/>
        <v>0</v>
      </c>
      <c r="G373" s="91">
        <f t="shared" si="102"/>
        <v>0</v>
      </c>
      <c r="H373" s="91">
        <f t="shared" si="102"/>
        <v>0</v>
      </c>
      <c r="I373" s="91">
        <f t="shared" si="102"/>
        <v>0</v>
      </c>
      <c r="J373" s="91">
        <f t="shared" si="102"/>
        <v>0</v>
      </c>
      <c r="K373" s="91">
        <f t="shared" si="102"/>
        <v>0</v>
      </c>
      <c r="L373" s="91">
        <f t="shared" si="102"/>
        <v>0</v>
      </c>
      <c r="M373" s="90">
        <f t="shared" si="102"/>
        <v>1</v>
      </c>
    </row>
    <row r="374" spans="1:13">
      <c r="A374" s="172"/>
      <c r="B374" s="83"/>
      <c r="C374" s="156"/>
      <c r="D374" s="156"/>
      <c r="E374" s="156"/>
      <c r="F374" s="156"/>
      <c r="G374" s="156"/>
      <c r="H374" s="156"/>
      <c r="I374" s="156"/>
      <c r="J374" s="156"/>
      <c r="K374" s="156"/>
      <c r="L374" s="156"/>
      <c r="M374" s="44"/>
    </row>
    <row r="375" spans="1:13">
      <c r="A375" s="209" t="s">
        <v>1662</v>
      </c>
      <c r="B375" s="88" t="s">
        <v>1</v>
      </c>
      <c r="C375" s="89" t="s">
        <v>2</v>
      </c>
      <c r="D375" s="89" t="s">
        <v>3</v>
      </c>
      <c r="E375" s="89" t="s">
        <v>4</v>
      </c>
      <c r="F375" s="89" t="s">
        <v>5</v>
      </c>
      <c r="G375" s="89" t="s">
        <v>6</v>
      </c>
      <c r="H375" s="89" t="s">
        <v>7</v>
      </c>
      <c r="I375" s="89" t="s">
        <v>8</v>
      </c>
      <c r="J375" s="89" t="s">
        <v>9</v>
      </c>
      <c r="K375" s="89" t="s">
        <v>10</v>
      </c>
      <c r="L375" s="89" t="s">
        <v>11</v>
      </c>
      <c r="M375" s="90" t="s">
        <v>12</v>
      </c>
    </row>
    <row r="376" spans="1:13">
      <c r="A376" s="214" t="s">
        <v>1660</v>
      </c>
      <c r="B376" s="200">
        <v>8</v>
      </c>
      <c r="C376" s="156">
        <v>1</v>
      </c>
      <c r="D376" s="156">
        <v>0</v>
      </c>
      <c r="E376" s="156">
        <v>1</v>
      </c>
      <c r="F376" s="156">
        <v>0</v>
      </c>
      <c r="G376" s="156">
        <v>6</v>
      </c>
      <c r="H376" s="156">
        <v>1</v>
      </c>
      <c r="I376" s="156">
        <v>0</v>
      </c>
      <c r="J376" s="156">
        <v>1</v>
      </c>
      <c r="K376" s="156">
        <v>2</v>
      </c>
      <c r="L376" s="156">
        <v>1</v>
      </c>
      <c r="M376" s="207">
        <f>SUM(C376:L376)</f>
        <v>13</v>
      </c>
    </row>
    <row r="377" spans="1:13">
      <c r="A377" s="212" t="s">
        <v>87</v>
      </c>
      <c r="B377" s="200">
        <v>9</v>
      </c>
      <c r="C377" s="156">
        <v>1</v>
      </c>
      <c r="D377" s="156">
        <v>0</v>
      </c>
      <c r="E377" s="156">
        <v>0</v>
      </c>
      <c r="F377" s="156">
        <v>0</v>
      </c>
      <c r="G377" s="156">
        <v>1</v>
      </c>
      <c r="H377" s="156">
        <v>1</v>
      </c>
      <c r="I377" s="156">
        <v>1</v>
      </c>
      <c r="J377" s="156">
        <v>0</v>
      </c>
      <c r="K377" s="156">
        <v>0</v>
      </c>
      <c r="L377" s="156">
        <v>3</v>
      </c>
      <c r="M377" s="208">
        <f>SUM(C377:L377)</f>
        <v>7</v>
      </c>
    </row>
    <row r="378" spans="1:13">
      <c r="A378" s="212" t="s">
        <v>88</v>
      </c>
      <c r="B378" s="200">
        <v>10</v>
      </c>
      <c r="C378" s="156">
        <v>11</v>
      </c>
      <c r="D378" s="156">
        <v>6</v>
      </c>
      <c r="E378" s="156">
        <v>4</v>
      </c>
      <c r="F378" s="156">
        <v>1</v>
      </c>
      <c r="G378" s="156">
        <v>12</v>
      </c>
      <c r="H378" s="156">
        <v>9</v>
      </c>
      <c r="I378" s="156">
        <v>10</v>
      </c>
      <c r="J378" s="156">
        <v>5</v>
      </c>
      <c r="K378" s="156">
        <v>12</v>
      </c>
      <c r="L378" s="156">
        <v>10</v>
      </c>
      <c r="M378" s="208">
        <f t="shared" si="101"/>
        <v>80</v>
      </c>
    </row>
    <row r="379" spans="1:13">
      <c r="A379" s="212" t="s">
        <v>1653</v>
      </c>
      <c r="B379" s="200">
        <v>10</v>
      </c>
      <c r="C379" s="156">
        <v>0</v>
      </c>
      <c r="D379" s="156">
        <v>0</v>
      </c>
      <c r="E379" s="156">
        <v>0</v>
      </c>
      <c r="F379" s="156">
        <v>0</v>
      </c>
      <c r="G379" s="156">
        <v>0</v>
      </c>
      <c r="H379" s="156">
        <v>0</v>
      </c>
      <c r="I379" s="156">
        <v>0</v>
      </c>
      <c r="J379" s="156">
        <v>0</v>
      </c>
      <c r="K379" s="156">
        <v>0</v>
      </c>
      <c r="L379" s="156">
        <v>1</v>
      </c>
      <c r="M379" s="208">
        <f t="shared" si="101"/>
        <v>1</v>
      </c>
    </row>
    <row r="380" spans="1:13">
      <c r="A380" s="212" t="s">
        <v>90</v>
      </c>
      <c r="B380" s="200">
        <v>11</v>
      </c>
      <c r="C380" s="156">
        <v>11</v>
      </c>
      <c r="D380" s="156">
        <v>5</v>
      </c>
      <c r="E380" s="156">
        <v>4</v>
      </c>
      <c r="F380" s="156">
        <v>4</v>
      </c>
      <c r="G380" s="156">
        <v>10</v>
      </c>
      <c r="H380" s="156">
        <v>6</v>
      </c>
      <c r="I380" s="156">
        <v>5</v>
      </c>
      <c r="J380" s="156">
        <v>4</v>
      </c>
      <c r="K380" s="156">
        <v>10</v>
      </c>
      <c r="L380" s="156">
        <v>9</v>
      </c>
      <c r="M380" s="208">
        <f t="shared" si="101"/>
        <v>68</v>
      </c>
    </row>
    <row r="381" spans="1:13">
      <c r="A381" s="212" t="s">
        <v>1648</v>
      </c>
      <c r="B381" s="200">
        <v>12</v>
      </c>
      <c r="C381" s="156">
        <v>0</v>
      </c>
      <c r="D381" s="156">
        <v>1</v>
      </c>
      <c r="E381" s="156">
        <v>0</v>
      </c>
      <c r="F381" s="156">
        <v>0</v>
      </c>
      <c r="G381" s="156">
        <v>0</v>
      </c>
      <c r="H381" s="156">
        <v>0</v>
      </c>
      <c r="I381" s="156">
        <v>3</v>
      </c>
      <c r="J381" s="156">
        <v>0</v>
      </c>
      <c r="K381" s="156">
        <v>0</v>
      </c>
      <c r="L381" s="156">
        <v>1</v>
      </c>
      <c r="M381" s="208">
        <f t="shared" si="101"/>
        <v>5</v>
      </c>
    </row>
    <row r="382" spans="1:13">
      <c r="A382" s="212" t="s">
        <v>91</v>
      </c>
      <c r="B382" s="200">
        <v>12</v>
      </c>
      <c r="C382" s="156">
        <v>7</v>
      </c>
      <c r="D382" s="156">
        <v>6</v>
      </c>
      <c r="E382" s="156">
        <v>8</v>
      </c>
      <c r="F382" s="156">
        <v>6</v>
      </c>
      <c r="G382" s="156">
        <v>18</v>
      </c>
      <c r="H382" s="156">
        <v>5</v>
      </c>
      <c r="I382" s="156">
        <v>6</v>
      </c>
      <c r="J382" s="156">
        <v>5</v>
      </c>
      <c r="K382" s="156">
        <v>16</v>
      </c>
      <c r="L382" s="156">
        <v>14</v>
      </c>
      <c r="M382" s="208">
        <f t="shared" si="101"/>
        <v>91</v>
      </c>
    </row>
    <row r="383" spans="1:13">
      <c r="A383" s="212" t="s">
        <v>1643</v>
      </c>
      <c r="B383" s="200">
        <v>13</v>
      </c>
      <c r="C383" s="156">
        <v>17</v>
      </c>
      <c r="D383" s="156">
        <v>9</v>
      </c>
      <c r="E383" s="156">
        <v>14</v>
      </c>
      <c r="F383" s="156">
        <v>10</v>
      </c>
      <c r="G383" s="156">
        <v>20</v>
      </c>
      <c r="H383" s="156">
        <v>17</v>
      </c>
      <c r="I383" s="156">
        <v>31</v>
      </c>
      <c r="J383" s="156">
        <v>17</v>
      </c>
      <c r="K383" s="156">
        <v>35</v>
      </c>
      <c r="L383" s="156">
        <v>23</v>
      </c>
      <c r="M383" s="208">
        <f t="shared" si="101"/>
        <v>193</v>
      </c>
    </row>
    <row r="384" spans="1:13">
      <c r="A384" s="212" t="s">
        <v>92</v>
      </c>
      <c r="B384" s="200">
        <v>13</v>
      </c>
      <c r="C384" s="156">
        <v>2</v>
      </c>
      <c r="D384" s="156">
        <v>3</v>
      </c>
      <c r="E384" s="156">
        <v>4</v>
      </c>
      <c r="F384" s="156">
        <v>2</v>
      </c>
      <c r="G384" s="156">
        <v>3</v>
      </c>
      <c r="H384" s="156">
        <v>4</v>
      </c>
      <c r="I384" s="156">
        <v>4</v>
      </c>
      <c r="J384" s="156">
        <v>3</v>
      </c>
      <c r="K384" s="156">
        <v>9</v>
      </c>
      <c r="L384" s="156">
        <v>4</v>
      </c>
      <c r="M384" s="208">
        <f t="shared" si="101"/>
        <v>38</v>
      </c>
    </row>
    <row r="385" spans="1:13">
      <c r="A385" s="212" t="s">
        <v>1638</v>
      </c>
      <c r="B385" s="200">
        <v>13</v>
      </c>
      <c r="C385" s="156">
        <v>1</v>
      </c>
      <c r="D385" s="156">
        <v>0</v>
      </c>
      <c r="E385" s="156">
        <v>1</v>
      </c>
      <c r="F385" s="156">
        <v>0</v>
      </c>
      <c r="G385" s="156">
        <v>0</v>
      </c>
      <c r="H385" s="156">
        <v>0</v>
      </c>
      <c r="I385" s="156">
        <v>0</v>
      </c>
      <c r="J385" s="156">
        <v>0</v>
      </c>
      <c r="K385" s="156">
        <v>0</v>
      </c>
      <c r="L385" s="156">
        <v>0</v>
      </c>
      <c r="M385" s="208">
        <f t="shared" si="101"/>
        <v>2</v>
      </c>
    </row>
    <row r="386" spans="1:13">
      <c r="A386" s="212" t="s">
        <v>1635</v>
      </c>
      <c r="B386" s="200">
        <v>14</v>
      </c>
      <c r="C386" s="156">
        <v>9</v>
      </c>
      <c r="D386" s="156">
        <v>7</v>
      </c>
      <c r="E386" s="156">
        <v>7</v>
      </c>
      <c r="F386" s="156">
        <v>8</v>
      </c>
      <c r="G386" s="156">
        <v>9</v>
      </c>
      <c r="H386" s="156">
        <v>6</v>
      </c>
      <c r="I386" s="156">
        <v>11</v>
      </c>
      <c r="J386" s="156">
        <v>10</v>
      </c>
      <c r="K386" s="156">
        <v>13</v>
      </c>
      <c r="L386" s="156">
        <v>18</v>
      </c>
      <c r="M386" s="208">
        <f t="shared" si="101"/>
        <v>98</v>
      </c>
    </row>
    <row r="387" spans="1:13">
      <c r="A387" s="212" t="s">
        <v>1632</v>
      </c>
      <c r="B387" s="200">
        <v>14</v>
      </c>
      <c r="C387" s="156">
        <v>0</v>
      </c>
      <c r="D387" s="156">
        <v>0</v>
      </c>
      <c r="E387" s="156">
        <v>0</v>
      </c>
      <c r="F387" s="156">
        <v>0</v>
      </c>
      <c r="G387" s="156">
        <v>0</v>
      </c>
      <c r="H387" s="156">
        <v>1</v>
      </c>
      <c r="I387" s="156">
        <v>0</v>
      </c>
      <c r="J387" s="156">
        <v>0</v>
      </c>
      <c r="K387" s="156">
        <v>0</v>
      </c>
      <c r="L387" s="156">
        <v>1</v>
      </c>
      <c r="M387" s="208">
        <f t="shared" si="101"/>
        <v>2</v>
      </c>
    </row>
    <row r="388" spans="1:13">
      <c r="A388" s="212" t="s">
        <v>235</v>
      </c>
      <c r="B388" s="200">
        <v>14</v>
      </c>
      <c r="C388" s="156">
        <v>2</v>
      </c>
      <c r="D388" s="156">
        <v>0</v>
      </c>
      <c r="E388" s="156">
        <v>2</v>
      </c>
      <c r="F388" s="156">
        <v>1</v>
      </c>
      <c r="G388" s="156">
        <v>2</v>
      </c>
      <c r="H388" s="156">
        <v>1</v>
      </c>
      <c r="I388" s="156">
        <v>0</v>
      </c>
      <c r="J388" s="156">
        <v>0</v>
      </c>
      <c r="K388" s="156">
        <v>2</v>
      </c>
      <c r="L388" s="156">
        <v>2</v>
      </c>
      <c r="M388" s="208">
        <f t="shared" si="101"/>
        <v>12</v>
      </c>
    </row>
    <row r="389" spans="1:13">
      <c r="A389" s="212" t="s">
        <v>1627</v>
      </c>
      <c r="B389" s="200">
        <v>14</v>
      </c>
      <c r="C389" s="156">
        <v>2</v>
      </c>
      <c r="D389" s="156">
        <v>2</v>
      </c>
      <c r="E389" s="156">
        <v>3</v>
      </c>
      <c r="F389" s="156">
        <v>0</v>
      </c>
      <c r="G389" s="156">
        <v>0</v>
      </c>
      <c r="H389" s="156">
        <v>2</v>
      </c>
      <c r="I389" s="156">
        <v>5</v>
      </c>
      <c r="J389" s="156">
        <v>3</v>
      </c>
      <c r="K389" s="156">
        <v>2</v>
      </c>
      <c r="L389" s="156">
        <v>2</v>
      </c>
      <c r="M389" s="208">
        <f t="shared" si="101"/>
        <v>21</v>
      </c>
    </row>
    <row r="390" spans="1:13">
      <c r="A390" s="212" t="s">
        <v>1624</v>
      </c>
      <c r="B390" s="200">
        <v>15</v>
      </c>
      <c r="C390" s="156">
        <v>4</v>
      </c>
      <c r="D390" s="156">
        <v>0</v>
      </c>
      <c r="E390" s="156">
        <v>3</v>
      </c>
      <c r="F390" s="156">
        <v>1</v>
      </c>
      <c r="G390" s="156">
        <v>3</v>
      </c>
      <c r="H390" s="156">
        <v>0</v>
      </c>
      <c r="I390" s="156">
        <v>6</v>
      </c>
      <c r="J390" s="156">
        <v>2</v>
      </c>
      <c r="K390" s="156">
        <v>5</v>
      </c>
      <c r="L390" s="156">
        <v>1</v>
      </c>
      <c r="M390" s="208">
        <f t="shared" si="101"/>
        <v>25</v>
      </c>
    </row>
    <row r="391" spans="1:13">
      <c r="A391" s="212" t="s">
        <v>1621</v>
      </c>
      <c r="B391" s="200">
        <v>15</v>
      </c>
      <c r="C391" s="156">
        <v>0</v>
      </c>
      <c r="D391" s="156">
        <v>0</v>
      </c>
      <c r="E391" s="156">
        <v>1</v>
      </c>
      <c r="F391" s="156">
        <v>0</v>
      </c>
      <c r="G391" s="156">
        <v>0</v>
      </c>
      <c r="H391" s="156">
        <v>0</v>
      </c>
      <c r="I391" s="156">
        <v>0</v>
      </c>
      <c r="J391" s="156">
        <v>0</v>
      </c>
      <c r="K391" s="156">
        <v>2</v>
      </c>
      <c r="L391" s="156">
        <v>0</v>
      </c>
      <c r="M391" s="208">
        <f t="shared" si="101"/>
        <v>3</v>
      </c>
    </row>
    <row r="392" spans="1:13">
      <c r="A392" s="212" t="s">
        <v>1618</v>
      </c>
      <c r="B392" s="200">
        <v>15</v>
      </c>
      <c r="C392" s="156">
        <v>6</v>
      </c>
      <c r="D392" s="156">
        <v>4</v>
      </c>
      <c r="E392" s="156">
        <v>4</v>
      </c>
      <c r="F392" s="156">
        <v>3</v>
      </c>
      <c r="G392" s="156">
        <v>6</v>
      </c>
      <c r="H392" s="156">
        <v>2</v>
      </c>
      <c r="I392" s="156">
        <v>3</v>
      </c>
      <c r="J392" s="156">
        <v>4</v>
      </c>
      <c r="K392" s="156">
        <v>7</v>
      </c>
      <c r="L392" s="156">
        <v>2</v>
      </c>
      <c r="M392" s="208">
        <f t="shared" si="101"/>
        <v>41</v>
      </c>
    </row>
    <row r="393" spans="1:13">
      <c r="A393" s="212" t="s">
        <v>1615</v>
      </c>
      <c r="B393" s="200">
        <v>16</v>
      </c>
      <c r="C393" s="156">
        <v>0</v>
      </c>
      <c r="D393" s="156">
        <v>0</v>
      </c>
      <c r="E393" s="156">
        <v>1</v>
      </c>
      <c r="F393" s="156">
        <v>0</v>
      </c>
      <c r="G393" s="156">
        <v>0</v>
      </c>
      <c r="H393" s="156">
        <v>0</v>
      </c>
      <c r="I393" s="156">
        <v>0</v>
      </c>
      <c r="J393" s="156">
        <v>1</v>
      </c>
      <c r="K393" s="156">
        <v>0</v>
      </c>
      <c r="L393" s="156">
        <v>2</v>
      </c>
      <c r="M393" s="208">
        <f t="shared" si="101"/>
        <v>4</v>
      </c>
    </row>
    <row r="394" spans="1:13">
      <c r="A394" s="212" t="s">
        <v>1612</v>
      </c>
      <c r="B394" s="200">
        <v>16</v>
      </c>
      <c r="C394" s="156">
        <v>2</v>
      </c>
      <c r="D394" s="156">
        <v>1</v>
      </c>
      <c r="E394" s="156">
        <v>2</v>
      </c>
      <c r="F394" s="156">
        <v>0</v>
      </c>
      <c r="G394" s="156">
        <v>2</v>
      </c>
      <c r="H394" s="156">
        <v>3</v>
      </c>
      <c r="I394" s="156">
        <v>1</v>
      </c>
      <c r="J394" s="156">
        <v>2</v>
      </c>
      <c r="K394" s="156">
        <v>1</v>
      </c>
      <c r="L394" s="156">
        <v>2</v>
      </c>
      <c r="M394" s="208">
        <f t="shared" si="101"/>
        <v>16</v>
      </c>
    </row>
    <row r="395" spans="1:13">
      <c r="A395" s="212" t="s">
        <v>1609</v>
      </c>
      <c r="B395" s="200">
        <v>17</v>
      </c>
      <c r="C395" s="156">
        <v>0</v>
      </c>
      <c r="D395" s="156">
        <v>0</v>
      </c>
      <c r="E395" s="156">
        <v>0</v>
      </c>
      <c r="F395" s="156">
        <v>0</v>
      </c>
      <c r="G395" s="156">
        <v>0</v>
      </c>
      <c r="H395" s="156">
        <v>0</v>
      </c>
      <c r="I395" s="156">
        <v>0</v>
      </c>
      <c r="J395" s="156">
        <v>1</v>
      </c>
      <c r="K395" s="156">
        <v>0</v>
      </c>
      <c r="L395" s="156">
        <v>0</v>
      </c>
      <c r="M395" s="208">
        <f t="shared" si="101"/>
        <v>1</v>
      </c>
    </row>
    <row r="396" spans="1:13">
      <c r="A396" s="213" t="s">
        <v>1606</v>
      </c>
      <c r="B396" s="200">
        <v>17</v>
      </c>
      <c r="C396" s="156">
        <v>0</v>
      </c>
      <c r="D396" s="156">
        <v>0</v>
      </c>
      <c r="E396" s="156">
        <v>1</v>
      </c>
      <c r="F396" s="156">
        <v>0</v>
      </c>
      <c r="G396" s="156">
        <v>0</v>
      </c>
      <c r="H396" s="156">
        <v>0</v>
      </c>
      <c r="I396" s="156">
        <v>0</v>
      </c>
      <c r="J396" s="156">
        <v>0</v>
      </c>
      <c r="K396" s="156">
        <v>0</v>
      </c>
      <c r="L396" s="156">
        <v>0</v>
      </c>
      <c r="M396" s="71">
        <f t="shared" si="101"/>
        <v>1</v>
      </c>
    </row>
    <row r="397" spans="1:13">
      <c r="A397" s="172"/>
      <c r="B397" s="88" t="s">
        <v>20</v>
      </c>
      <c r="C397" s="91">
        <f t="shared" ref="C397:M397" si="103">SUM(C391:C396)</f>
        <v>8</v>
      </c>
      <c r="D397" s="91">
        <f t="shared" si="103"/>
        <v>5</v>
      </c>
      <c r="E397" s="91">
        <f t="shared" si="103"/>
        <v>9</v>
      </c>
      <c r="F397" s="91">
        <f t="shared" si="103"/>
        <v>3</v>
      </c>
      <c r="G397" s="91">
        <f t="shared" si="103"/>
        <v>8</v>
      </c>
      <c r="H397" s="91">
        <f t="shared" si="103"/>
        <v>5</v>
      </c>
      <c r="I397" s="91">
        <f t="shared" si="103"/>
        <v>4</v>
      </c>
      <c r="J397" s="91">
        <f t="shared" si="103"/>
        <v>8</v>
      </c>
      <c r="K397" s="91">
        <f t="shared" si="103"/>
        <v>10</v>
      </c>
      <c r="L397" s="91">
        <f t="shared" si="103"/>
        <v>6</v>
      </c>
      <c r="M397" s="90">
        <f t="shared" si="103"/>
        <v>66</v>
      </c>
    </row>
    <row r="398" spans="1:13">
      <c r="A398" s="172"/>
      <c r="B398" s="83"/>
      <c r="C398" s="156"/>
      <c r="D398" s="156"/>
      <c r="E398" s="156"/>
      <c r="F398" s="156"/>
      <c r="G398" s="156"/>
      <c r="H398" s="156"/>
      <c r="I398" s="156"/>
      <c r="J398" s="156"/>
      <c r="K398" s="156"/>
      <c r="L398" s="156"/>
      <c r="M398" s="44"/>
    </row>
    <row r="399" spans="1:13">
      <c r="A399" s="209" t="s">
        <v>1601</v>
      </c>
      <c r="B399" s="88" t="s">
        <v>1</v>
      </c>
      <c r="C399" s="89" t="s">
        <v>2</v>
      </c>
      <c r="D399" s="89" t="s">
        <v>3</v>
      </c>
      <c r="E399" s="89" t="s">
        <v>4</v>
      </c>
      <c r="F399" s="89" t="s">
        <v>5</v>
      </c>
      <c r="G399" s="89" t="s">
        <v>6</v>
      </c>
      <c r="H399" s="89" t="s">
        <v>7</v>
      </c>
      <c r="I399" s="89" t="s">
        <v>8</v>
      </c>
      <c r="J399" s="89" t="s">
        <v>9</v>
      </c>
      <c r="K399" s="89" t="s">
        <v>10</v>
      </c>
      <c r="L399" s="89" t="s">
        <v>11</v>
      </c>
      <c r="M399" s="90" t="s">
        <v>12</v>
      </c>
    </row>
    <row r="400" spans="1:13">
      <c r="A400" s="8" t="s">
        <v>1600</v>
      </c>
      <c r="B400" s="200">
        <v>17</v>
      </c>
      <c r="C400" s="156">
        <v>0</v>
      </c>
      <c r="D400" s="156">
        <v>0</v>
      </c>
      <c r="E400" s="156">
        <v>0</v>
      </c>
      <c r="F400" s="156">
        <v>0</v>
      </c>
      <c r="G400" s="156">
        <v>0</v>
      </c>
      <c r="H400" s="156">
        <v>0</v>
      </c>
      <c r="I400" s="156">
        <v>0</v>
      </c>
      <c r="J400" s="156">
        <v>1</v>
      </c>
      <c r="K400" s="156">
        <v>0</v>
      </c>
      <c r="L400" s="156">
        <v>0</v>
      </c>
      <c r="M400" s="207">
        <f t="shared" si="101"/>
        <v>1</v>
      </c>
    </row>
    <row r="401" spans="1:13">
      <c r="A401" s="8" t="s">
        <v>1597</v>
      </c>
      <c r="B401" s="200">
        <v>18</v>
      </c>
      <c r="C401" s="156">
        <v>0</v>
      </c>
      <c r="D401" s="156">
        <v>1</v>
      </c>
      <c r="E401" s="156">
        <v>1</v>
      </c>
      <c r="F401" s="156">
        <v>1</v>
      </c>
      <c r="G401" s="156">
        <v>1</v>
      </c>
      <c r="H401" s="156">
        <v>0</v>
      </c>
      <c r="I401" s="156">
        <v>0</v>
      </c>
      <c r="J401" s="156">
        <v>1</v>
      </c>
      <c r="K401" s="156">
        <v>2</v>
      </c>
      <c r="L401" s="156">
        <v>2</v>
      </c>
      <c r="M401" s="208">
        <f t="shared" si="101"/>
        <v>9</v>
      </c>
    </row>
    <row r="402" spans="1:13">
      <c r="A402" s="8" t="s">
        <v>1594</v>
      </c>
      <c r="B402" s="200">
        <v>19</v>
      </c>
      <c r="C402" s="156">
        <v>3</v>
      </c>
      <c r="D402" s="156">
        <v>3</v>
      </c>
      <c r="E402" s="156">
        <v>6</v>
      </c>
      <c r="F402" s="156">
        <v>4</v>
      </c>
      <c r="G402" s="156">
        <v>9</v>
      </c>
      <c r="H402" s="156">
        <v>4</v>
      </c>
      <c r="I402" s="156">
        <v>3</v>
      </c>
      <c r="J402" s="156">
        <v>4</v>
      </c>
      <c r="K402" s="156">
        <v>7</v>
      </c>
      <c r="L402" s="156">
        <v>7</v>
      </c>
      <c r="M402" s="208">
        <f t="shared" si="101"/>
        <v>50</v>
      </c>
    </row>
    <row r="403" spans="1:13">
      <c r="A403" s="8" t="s">
        <v>1590</v>
      </c>
      <c r="B403" s="200">
        <v>19.2</v>
      </c>
      <c r="C403" s="156">
        <v>0</v>
      </c>
      <c r="D403" s="156">
        <v>1</v>
      </c>
      <c r="E403" s="156">
        <v>0</v>
      </c>
      <c r="F403" s="156">
        <v>0</v>
      </c>
      <c r="G403" s="156">
        <v>0</v>
      </c>
      <c r="H403" s="156">
        <v>0</v>
      </c>
      <c r="I403" s="156">
        <v>0</v>
      </c>
      <c r="J403" s="156">
        <v>0</v>
      </c>
      <c r="K403" s="156">
        <v>0</v>
      </c>
      <c r="L403" s="156">
        <v>0</v>
      </c>
      <c r="M403" s="208">
        <f t="shared" si="101"/>
        <v>1</v>
      </c>
    </row>
    <row r="404" spans="1:13">
      <c r="A404" s="8" t="s">
        <v>1587</v>
      </c>
      <c r="B404" s="200">
        <v>20</v>
      </c>
      <c r="C404" s="156">
        <v>16</v>
      </c>
      <c r="D404" s="156">
        <v>7</v>
      </c>
      <c r="E404" s="156">
        <v>7</v>
      </c>
      <c r="F404" s="156">
        <v>6</v>
      </c>
      <c r="G404" s="156">
        <v>8</v>
      </c>
      <c r="H404" s="156">
        <v>7</v>
      </c>
      <c r="I404" s="156">
        <v>20</v>
      </c>
      <c r="J404" s="156">
        <v>8</v>
      </c>
      <c r="K404" s="156">
        <v>11</v>
      </c>
      <c r="L404" s="156">
        <v>16</v>
      </c>
      <c r="M404" s="208">
        <f t="shared" si="101"/>
        <v>106</v>
      </c>
    </row>
    <row r="405" spans="1:13">
      <c r="A405" s="8" t="s">
        <v>1583</v>
      </c>
      <c r="B405" s="200">
        <v>20.2</v>
      </c>
      <c r="C405" s="156">
        <v>0</v>
      </c>
      <c r="D405" s="156">
        <v>0</v>
      </c>
      <c r="E405" s="156">
        <v>0</v>
      </c>
      <c r="F405" s="156">
        <v>0</v>
      </c>
      <c r="G405" s="156">
        <v>1</v>
      </c>
      <c r="H405" s="156">
        <v>0</v>
      </c>
      <c r="I405" s="156">
        <v>0</v>
      </c>
      <c r="J405" s="156">
        <v>0</v>
      </c>
      <c r="K405" s="156">
        <v>1</v>
      </c>
      <c r="L405" s="156">
        <v>0</v>
      </c>
      <c r="M405" s="208">
        <f t="shared" si="101"/>
        <v>2</v>
      </c>
    </row>
    <row r="406" spans="1:13">
      <c r="A406" s="8" t="s">
        <v>1580</v>
      </c>
      <c r="B406" s="200">
        <v>21</v>
      </c>
      <c r="C406" s="156">
        <v>12</v>
      </c>
      <c r="D406" s="156">
        <v>4</v>
      </c>
      <c r="E406" s="156">
        <v>11</v>
      </c>
      <c r="F406" s="156">
        <v>8</v>
      </c>
      <c r="G406" s="156">
        <v>21</v>
      </c>
      <c r="H406" s="156">
        <v>10</v>
      </c>
      <c r="I406" s="156">
        <v>11</v>
      </c>
      <c r="J406" s="156">
        <v>11</v>
      </c>
      <c r="K406" s="156">
        <v>22</v>
      </c>
      <c r="L406" s="156">
        <v>14</v>
      </c>
      <c r="M406" s="208">
        <f t="shared" si="101"/>
        <v>124</v>
      </c>
    </row>
    <row r="407" spans="1:13">
      <c r="A407" s="8" t="s">
        <v>1576</v>
      </c>
      <c r="B407" s="200">
        <v>21.2</v>
      </c>
      <c r="C407" s="156">
        <v>0</v>
      </c>
      <c r="D407" s="156">
        <v>0</v>
      </c>
      <c r="E407" s="156">
        <v>1</v>
      </c>
      <c r="F407" s="156">
        <v>0</v>
      </c>
      <c r="G407" s="156">
        <v>0</v>
      </c>
      <c r="H407" s="156">
        <v>0</v>
      </c>
      <c r="I407" s="156">
        <v>0</v>
      </c>
      <c r="J407" s="156">
        <v>0</v>
      </c>
      <c r="K407" s="156">
        <v>0</v>
      </c>
      <c r="L407" s="156">
        <v>0</v>
      </c>
      <c r="M407" s="208">
        <f t="shared" si="101"/>
        <v>1</v>
      </c>
    </row>
    <row r="408" spans="1:13">
      <c r="A408" s="8" t="s">
        <v>1573</v>
      </c>
      <c r="B408" s="200">
        <v>22</v>
      </c>
      <c r="C408" s="156">
        <v>12</v>
      </c>
      <c r="D408" s="156">
        <v>7</v>
      </c>
      <c r="E408" s="156">
        <v>17</v>
      </c>
      <c r="F408" s="156">
        <v>4</v>
      </c>
      <c r="G408" s="156">
        <v>15</v>
      </c>
      <c r="H408" s="156">
        <v>11</v>
      </c>
      <c r="I408" s="156">
        <v>10</v>
      </c>
      <c r="J408" s="156">
        <v>13</v>
      </c>
      <c r="K408" s="156">
        <v>25</v>
      </c>
      <c r="L408" s="156">
        <v>25</v>
      </c>
      <c r="M408" s="208">
        <f t="shared" si="101"/>
        <v>139</v>
      </c>
    </row>
    <row r="409" spans="1:13">
      <c r="A409" s="8" t="s">
        <v>1569</v>
      </c>
      <c r="B409" s="200">
        <v>22.2</v>
      </c>
      <c r="C409" s="156">
        <v>0</v>
      </c>
      <c r="D409" s="156">
        <v>0</v>
      </c>
      <c r="E409" s="156">
        <v>0</v>
      </c>
      <c r="F409" s="156">
        <v>0</v>
      </c>
      <c r="G409" s="156">
        <v>1</v>
      </c>
      <c r="H409" s="156">
        <v>1</v>
      </c>
      <c r="I409" s="156">
        <v>1</v>
      </c>
      <c r="J409" s="156">
        <v>1</v>
      </c>
      <c r="K409" s="156">
        <v>1</v>
      </c>
      <c r="L409" s="156">
        <v>2</v>
      </c>
      <c r="M409" s="208">
        <f t="shared" si="101"/>
        <v>7</v>
      </c>
    </row>
    <row r="410" spans="1:13">
      <c r="A410" s="8" t="s">
        <v>1565</v>
      </c>
      <c r="B410" s="200">
        <v>23</v>
      </c>
      <c r="C410" s="156">
        <v>20</v>
      </c>
      <c r="D410" s="156">
        <v>9</v>
      </c>
      <c r="E410" s="156">
        <v>5</v>
      </c>
      <c r="F410" s="156">
        <v>6</v>
      </c>
      <c r="G410" s="156">
        <v>12</v>
      </c>
      <c r="H410" s="156">
        <v>7</v>
      </c>
      <c r="I410" s="156">
        <v>17</v>
      </c>
      <c r="J410" s="156">
        <v>8</v>
      </c>
      <c r="K410" s="156">
        <v>10</v>
      </c>
      <c r="L410" s="156">
        <v>9</v>
      </c>
      <c r="M410" s="208">
        <f t="shared" si="101"/>
        <v>103</v>
      </c>
    </row>
    <row r="411" spans="1:13">
      <c r="A411" s="8" t="s">
        <v>1561</v>
      </c>
      <c r="B411" s="200">
        <v>23.2</v>
      </c>
      <c r="C411" s="156">
        <v>1</v>
      </c>
      <c r="D411" s="156">
        <v>0</v>
      </c>
      <c r="E411" s="156">
        <v>0</v>
      </c>
      <c r="F411" s="156">
        <v>1</v>
      </c>
      <c r="G411" s="156">
        <v>0</v>
      </c>
      <c r="H411" s="156">
        <v>1</v>
      </c>
      <c r="I411" s="156">
        <v>0</v>
      </c>
      <c r="J411" s="156">
        <v>0</v>
      </c>
      <c r="K411" s="156">
        <v>0</v>
      </c>
      <c r="L411" s="156">
        <v>0</v>
      </c>
      <c r="M411" s="208">
        <f t="shared" si="101"/>
        <v>3</v>
      </c>
    </row>
    <row r="412" spans="1:13">
      <c r="A412" s="8" t="s">
        <v>1558</v>
      </c>
      <c r="B412" s="200">
        <v>24</v>
      </c>
      <c r="C412" s="156">
        <v>6</v>
      </c>
      <c r="D412" s="156">
        <v>6</v>
      </c>
      <c r="E412" s="156">
        <v>4</v>
      </c>
      <c r="F412" s="156">
        <v>3</v>
      </c>
      <c r="G412" s="156">
        <v>12</v>
      </c>
      <c r="H412" s="156">
        <v>5</v>
      </c>
      <c r="I412" s="156">
        <v>15</v>
      </c>
      <c r="J412" s="156">
        <v>6</v>
      </c>
      <c r="K412" s="156">
        <v>17</v>
      </c>
      <c r="L412" s="156">
        <v>9</v>
      </c>
      <c r="M412" s="208">
        <f t="shared" si="101"/>
        <v>83</v>
      </c>
    </row>
    <row r="413" spans="1:13">
      <c r="A413" s="8" t="s">
        <v>1554</v>
      </c>
      <c r="B413" s="200">
        <v>25</v>
      </c>
      <c r="C413" s="156">
        <v>0</v>
      </c>
      <c r="D413" s="156">
        <v>1</v>
      </c>
      <c r="E413" s="156">
        <v>0</v>
      </c>
      <c r="F413" s="156">
        <v>0</v>
      </c>
      <c r="G413" s="156">
        <v>1</v>
      </c>
      <c r="H413" s="156">
        <v>0</v>
      </c>
      <c r="I413" s="156">
        <v>0</v>
      </c>
      <c r="J413" s="156">
        <v>0</v>
      </c>
      <c r="K413" s="156">
        <v>0</v>
      </c>
      <c r="L413" s="156">
        <v>1</v>
      </c>
      <c r="M413" s="208">
        <f t="shared" si="101"/>
        <v>3</v>
      </c>
    </row>
    <row r="414" spans="1:13">
      <c r="A414" s="8" t="s">
        <v>1551</v>
      </c>
      <c r="B414" s="200">
        <v>25</v>
      </c>
      <c r="C414" s="156">
        <v>3</v>
      </c>
      <c r="D414" s="156">
        <v>2</v>
      </c>
      <c r="E414" s="156">
        <v>6</v>
      </c>
      <c r="F414" s="156">
        <v>2</v>
      </c>
      <c r="G414" s="156">
        <v>9</v>
      </c>
      <c r="H414" s="156">
        <v>6</v>
      </c>
      <c r="I414" s="156">
        <v>3</v>
      </c>
      <c r="J414" s="156">
        <v>4</v>
      </c>
      <c r="K414" s="156">
        <v>11</v>
      </c>
      <c r="L414" s="156">
        <v>5</v>
      </c>
      <c r="M414" s="208">
        <f t="shared" si="101"/>
        <v>51</v>
      </c>
    </row>
    <row r="415" spans="1:13">
      <c r="A415" s="8" t="s">
        <v>1547</v>
      </c>
      <c r="B415" s="200">
        <v>26</v>
      </c>
      <c r="C415" s="156">
        <v>0</v>
      </c>
      <c r="D415" s="156">
        <v>0</v>
      </c>
      <c r="E415" s="156">
        <v>0</v>
      </c>
      <c r="F415" s="156">
        <v>0</v>
      </c>
      <c r="G415" s="156">
        <v>0</v>
      </c>
      <c r="H415" s="156">
        <v>1</v>
      </c>
      <c r="I415" s="156">
        <v>0</v>
      </c>
      <c r="J415" s="156">
        <v>0</v>
      </c>
      <c r="K415" s="156">
        <v>0</v>
      </c>
      <c r="L415" s="156">
        <v>1</v>
      </c>
      <c r="M415" s="208">
        <f t="shared" si="101"/>
        <v>2</v>
      </c>
    </row>
    <row r="416" spans="1:13">
      <c r="A416" s="8" t="s">
        <v>1544</v>
      </c>
      <c r="B416" s="200">
        <v>26</v>
      </c>
      <c r="C416" s="156">
        <v>2</v>
      </c>
      <c r="D416" s="156">
        <v>2</v>
      </c>
      <c r="E416" s="156">
        <v>2</v>
      </c>
      <c r="F416" s="156">
        <v>0</v>
      </c>
      <c r="G416" s="156">
        <v>2</v>
      </c>
      <c r="H416" s="156">
        <v>5</v>
      </c>
      <c r="I416" s="156">
        <v>6</v>
      </c>
      <c r="J416" s="156">
        <v>1</v>
      </c>
      <c r="K416" s="156">
        <v>7</v>
      </c>
      <c r="L416" s="156">
        <v>4</v>
      </c>
      <c r="M416" s="208">
        <f t="shared" si="101"/>
        <v>31</v>
      </c>
    </row>
    <row r="417" spans="1:13">
      <c r="A417" s="8" t="s">
        <v>1540</v>
      </c>
      <c r="B417" s="200">
        <v>27</v>
      </c>
      <c r="C417" s="156">
        <v>1</v>
      </c>
      <c r="D417" s="156">
        <v>0</v>
      </c>
      <c r="E417" s="156">
        <v>0</v>
      </c>
      <c r="F417" s="156">
        <v>0</v>
      </c>
      <c r="G417" s="156">
        <v>0</v>
      </c>
      <c r="H417" s="156">
        <v>0</v>
      </c>
      <c r="I417" s="156">
        <v>0</v>
      </c>
      <c r="J417" s="156">
        <v>0</v>
      </c>
      <c r="K417" s="156">
        <v>0</v>
      </c>
      <c r="L417" s="156">
        <v>0</v>
      </c>
      <c r="M417" s="208">
        <f t="shared" si="101"/>
        <v>1</v>
      </c>
    </row>
    <row r="418" spans="1:13">
      <c r="A418" s="67" t="s">
        <v>1539</v>
      </c>
      <c r="B418" s="200">
        <v>27</v>
      </c>
      <c r="C418" s="156">
        <v>0</v>
      </c>
      <c r="D418" s="156">
        <v>1</v>
      </c>
      <c r="E418" s="156">
        <v>0</v>
      </c>
      <c r="F418" s="156">
        <v>1</v>
      </c>
      <c r="G418" s="156">
        <v>0</v>
      </c>
      <c r="H418" s="156">
        <v>0</v>
      </c>
      <c r="I418" s="156">
        <v>0</v>
      </c>
      <c r="J418" s="156">
        <v>0</v>
      </c>
      <c r="K418" s="156">
        <v>2</v>
      </c>
      <c r="L418" s="156">
        <v>1</v>
      </c>
      <c r="M418" s="71">
        <f t="shared" si="101"/>
        <v>5</v>
      </c>
    </row>
    <row r="419" spans="1:13">
      <c r="A419" s="172"/>
      <c r="B419" s="88" t="s">
        <v>20</v>
      </c>
      <c r="C419" s="91">
        <f>SUM(C411:C418)</f>
        <v>13</v>
      </c>
      <c r="D419" s="91">
        <f t="shared" ref="D419" si="104">SUM(D411:D418)</f>
        <v>12</v>
      </c>
      <c r="E419" s="91">
        <f t="shared" ref="E419" si="105">SUM(E411:E418)</f>
        <v>12</v>
      </c>
      <c r="F419" s="91">
        <f t="shared" ref="F419" si="106">SUM(F411:F418)</f>
        <v>7</v>
      </c>
      <c r="G419" s="91">
        <f t="shared" ref="G419" si="107">SUM(G411:G418)</f>
        <v>24</v>
      </c>
      <c r="H419" s="91">
        <f t="shared" ref="H419" si="108">SUM(H411:H418)</f>
        <v>18</v>
      </c>
      <c r="I419" s="91">
        <f t="shared" ref="I419" si="109">SUM(I411:I418)</f>
        <v>24</v>
      </c>
      <c r="J419" s="91">
        <f t="shared" ref="J419" si="110">SUM(J411:J418)</f>
        <v>11</v>
      </c>
      <c r="K419" s="91">
        <f t="shared" ref="K419" si="111">SUM(K411:K418)</f>
        <v>37</v>
      </c>
      <c r="L419" s="91">
        <f t="shared" ref="L419" si="112">SUM(L411:L418)</f>
        <v>21</v>
      </c>
      <c r="M419" s="90">
        <f>SUM(M411:M418)</f>
        <v>179</v>
      </c>
    </row>
    <row r="420" spans="1:13">
      <c r="A420" s="172"/>
      <c r="B420" s="83"/>
      <c r="C420" s="156"/>
      <c r="D420" s="156"/>
      <c r="E420" s="156"/>
      <c r="F420" s="156"/>
      <c r="G420" s="156"/>
      <c r="H420" s="156"/>
      <c r="I420" s="156"/>
      <c r="J420" s="156"/>
      <c r="K420" s="156"/>
      <c r="L420" s="156"/>
      <c r="M420" s="44"/>
    </row>
    <row r="421" spans="1:13">
      <c r="A421" s="209" t="s">
        <v>1534</v>
      </c>
      <c r="B421" s="88" t="s">
        <v>1</v>
      </c>
      <c r="C421" s="89" t="s">
        <v>2</v>
      </c>
      <c r="D421" s="89" t="s">
        <v>3</v>
      </c>
      <c r="E421" s="89" t="s">
        <v>4</v>
      </c>
      <c r="F421" s="89" t="s">
        <v>5</v>
      </c>
      <c r="G421" s="89" t="s">
        <v>6</v>
      </c>
      <c r="H421" s="89" t="s">
        <v>7</v>
      </c>
      <c r="I421" s="89" t="s">
        <v>8</v>
      </c>
      <c r="J421" s="89" t="s">
        <v>9</v>
      </c>
      <c r="K421" s="89" t="s">
        <v>10</v>
      </c>
      <c r="L421" s="89" t="s">
        <v>11</v>
      </c>
      <c r="M421" s="90" t="s">
        <v>12</v>
      </c>
    </row>
    <row r="422" spans="1:13">
      <c r="A422" s="8" t="s">
        <v>1532</v>
      </c>
      <c r="B422" s="200">
        <v>6</v>
      </c>
      <c r="C422" s="156">
        <v>0</v>
      </c>
      <c r="D422" s="156">
        <v>1</v>
      </c>
      <c r="E422" s="156">
        <v>0</v>
      </c>
      <c r="F422" s="156">
        <v>0</v>
      </c>
      <c r="G422" s="156">
        <v>0</v>
      </c>
      <c r="H422" s="156">
        <v>0</v>
      </c>
      <c r="I422" s="156">
        <v>0</v>
      </c>
      <c r="J422" s="156">
        <v>0</v>
      </c>
      <c r="K422" s="156">
        <v>0</v>
      </c>
      <c r="L422" s="156">
        <v>0</v>
      </c>
      <c r="M422" s="207">
        <f t="shared" ref="M422:M427" si="113">SUM(C422:L422)</f>
        <v>1</v>
      </c>
    </row>
    <row r="423" spans="1:13">
      <c r="A423" s="8" t="s">
        <v>1529</v>
      </c>
      <c r="B423" s="200">
        <v>7</v>
      </c>
      <c r="C423" s="156">
        <v>0</v>
      </c>
      <c r="D423" s="156">
        <v>0</v>
      </c>
      <c r="E423" s="156">
        <v>0</v>
      </c>
      <c r="F423" s="156">
        <v>0</v>
      </c>
      <c r="G423" s="156">
        <v>1</v>
      </c>
      <c r="H423" s="156">
        <v>1</v>
      </c>
      <c r="I423" s="156">
        <v>1</v>
      </c>
      <c r="J423" s="156">
        <v>2</v>
      </c>
      <c r="K423" s="156">
        <v>2</v>
      </c>
      <c r="L423" s="156">
        <v>1</v>
      </c>
      <c r="M423" s="208">
        <f t="shared" si="113"/>
        <v>8</v>
      </c>
    </row>
    <row r="424" spans="1:13">
      <c r="A424" s="8" t="s">
        <v>1526</v>
      </c>
      <c r="B424" s="200">
        <v>8</v>
      </c>
      <c r="C424" s="156">
        <v>0</v>
      </c>
      <c r="D424" s="156">
        <v>1</v>
      </c>
      <c r="E424" s="156">
        <v>1</v>
      </c>
      <c r="F424" s="156">
        <v>1</v>
      </c>
      <c r="G424" s="156">
        <v>2</v>
      </c>
      <c r="H424" s="156">
        <v>1</v>
      </c>
      <c r="I424" s="156">
        <v>2</v>
      </c>
      <c r="J424" s="156">
        <v>0</v>
      </c>
      <c r="K424" s="156">
        <v>1</v>
      </c>
      <c r="L424" s="156">
        <v>1</v>
      </c>
      <c r="M424" s="208">
        <f t="shared" si="113"/>
        <v>10</v>
      </c>
    </row>
    <row r="425" spans="1:13">
      <c r="A425" s="8" t="s">
        <v>1523</v>
      </c>
      <c r="B425" s="200">
        <v>8</v>
      </c>
      <c r="C425" s="156">
        <v>0</v>
      </c>
      <c r="D425" s="156">
        <v>0</v>
      </c>
      <c r="E425" s="156">
        <v>0</v>
      </c>
      <c r="F425" s="156">
        <v>1</v>
      </c>
      <c r="G425" s="156">
        <v>0</v>
      </c>
      <c r="H425" s="156">
        <v>0</v>
      </c>
      <c r="I425" s="156">
        <v>0</v>
      </c>
      <c r="J425" s="156">
        <v>0</v>
      </c>
      <c r="K425" s="156">
        <v>0</v>
      </c>
      <c r="L425" s="156">
        <v>0</v>
      </c>
      <c r="M425" s="208">
        <f t="shared" si="113"/>
        <v>1</v>
      </c>
    </row>
    <row r="426" spans="1:13">
      <c r="A426" s="8" t="s">
        <v>1521</v>
      </c>
      <c r="B426" s="200">
        <v>9</v>
      </c>
      <c r="C426" s="156">
        <v>20</v>
      </c>
      <c r="D426" s="156">
        <v>6</v>
      </c>
      <c r="E426" s="156">
        <v>10</v>
      </c>
      <c r="F426" s="156">
        <v>5</v>
      </c>
      <c r="G426" s="156">
        <v>22</v>
      </c>
      <c r="H426" s="156">
        <v>11</v>
      </c>
      <c r="I426" s="156">
        <v>7</v>
      </c>
      <c r="J426" s="156">
        <v>9</v>
      </c>
      <c r="K426" s="156">
        <v>19</v>
      </c>
      <c r="L426" s="156">
        <v>19</v>
      </c>
      <c r="M426" s="208">
        <f t="shared" si="113"/>
        <v>128</v>
      </c>
    </row>
    <row r="427" spans="1:13">
      <c r="A427" s="8" t="s">
        <v>1518</v>
      </c>
      <c r="B427" s="200">
        <v>9</v>
      </c>
      <c r="C427" s="156">
        <v>1</v>
      </c>
      <c r="D427" s="156">
        <v>3</v>
      </c>
      <c r="E427" s="156">
        <v>0</v>
      </c>
      <c r="F427" s="156">
        <v>0</v>
      </c>
      <c r="G427" s="156">
        <v>1</v>
      </c>
      <c r="H427" s="156">
        <v>3</v>
      </c>
      <c r="I427" s="156">
        <v>2</v>
      </c>
      <c r="J427" s="156">
        <v>2</v>
      </c>
      <c r="K427" s="156">
        <v>2</v>
      </c>
      <c r="L427" s="156">
        <v>1</v>
      </c>
      <c r="M427" s="208">
        <f t="shared" si="113"/>
        <v>15</v>
      </c>
    </row>
    <row r="428" spans="1:13">
      <c r="A428" s="8" t="s">
        <v>1516</v>
      </c>
      <c r="B428" s="200">
        <v>10</v>
      </c>
      <c r="C428" s="156">
        <v>7</v>
      </c>
      <c r="D428" s="156">
        <v>5</v>
      </c>
      <c r="E428" s="156">
        <v>6</v>
      </c>
      <c r="F428" s="156">
        <v>4</v>
      </c>
      <c r="G428" s="156">
        <v>6</v>
      </c>
      <c r="H428" s="156">
        <v>7</v>
      </c>
      <c r="I428" s="156">
        <v>13</v>
      </c>
      <c r="J428" s="156">
        <v>7</v>
      </c>
      <c r="K428" s="156">
        <v>11</v>
      </c>
      <c r="L428" s="156">
        <v>12</v>
      </c>
      <c r="M428" s="208">
        <f t="shared" ref="M428:M493" si="114">SUM(C428:L428)</f>
        <v>78</v>
      </c>
    </row>
    <row r="429" spans="1:13">
      <c r="A429" s="8" t="s">
        <v>1513</v>
      </c>
      <c r="B429" s="200">
        <v>10</v>
      </c>
      <c r="C429" s="156">
        <v>0</v>
      </c>
      <c r="D429" s="156">
        <v>0</v>
      </c>
      <c r="E429" s="156">
        <v>1</v>
      </c>
      <c r="F429" s="156">
        <v>1</v>
      </c>
      <c r="G429" s="156">
        <v>0</v>
      </c>
      <c r="H429" s="156">
        <v>0</v>
      </c>
      <c r="I429" s="156">
        <v>0</v>
      </c>
      <c r="J429" s="156">
        <v>1</v>
      </c>
      <c r="K429" s="156">
        <v>0</v>
      </c>
      <c r="L429" s="156">
        <v>0</v>
      </c>
      <c r="M429" s="208">
        <f t="shared" si="114"/>
        <v>3</v>
      </c>
    </row>
    <row r="430" spans="1:13">
      <c r="A430" s="8" t="s">
        <v>1511</v>
      </c>
      <c r="B430" s="200">
        <v>11</v>
      </c>
      <c r="C430" s="156">
        <v>9</v>
      </c>
      <c r="D430" s="156">
        <v>8</v>
      </c>
      <c r="E430" s="156">
        <v>6</v>
      </c>
      <c r="F430" s="156">
        <v>1</v>
      </c>
      <c r="G430" s="156">
        <v>9</v>
      </c>
      <c r="H430" s="156">
        <v>5</v>
      </c>
      <c r="I430" s="156">
        <v>10</v>
      </c>
      <c r="J430" s="156">
        <v>4</v>
      </c>
      <c r="K430" s="156">
        <v>16</v>
      </c>
      <c r="L430" s="156">
        <v>13</v>
      </c>
      <c r="M430" s="208">
        <f t="shared" si="114"/>
        <v>81</v>
      </c>
    </row>
    <row r="431" spans="1:13">
      <c r="A431" s="8" t="s">
        <v>1508</v>
      </c>
      <c r="B431" s="200">
        <v>11</v>
      </c>
      <c r="C431" s="156">
        <v>0</v>
      </c>
      <c r="D431" s="156">
        <v>0</v>
      </c>
      <c r="E431" s="156">
        <v>0</v>
      </c>
      <c r="F431" s="156">
        <v>0</v>
      </c>
      <c r="G431" s="156">
        <v>0</v>
      </c>
      <c r="H431" s="156">
        <v>0</v>
      </c>
      <c r="I431" s="156">
        <v>1</v>
      </c>
      <c r="J431" s="156">
        <v>0</v>
      </c>
      <c r="K431" s="156">
        <v>0</v>
      </c>
      <c r="L431" s="156">
        <v>0</v>
      </c>
      <c r="M431" s="208">
        <f t="shared" si="114"/>
        <v>1</v>
      </c>
    </row>
    <row r="432" spans="1:13">
      <c r="A432" s="8" t="s">
        <v>1506</v>
      </c>
      <c r="B432" s="200">
        <v>12</v>
      </c>
      <c r="C432" s="156">
        <v>16</v>
      </c>
      <c r="D432" s="156">
        <v>11</v>
      </c>
      <c r="E432" s="156">
        <v>19</v>
      </c>
      <c r="F432" s="156">
        <v>10</v>
      </c>
      <c r="G432" s="156">
        <v>12</v>
      </c>
      <c r="H432" s="156">
        <v>15</v>
      </c>
      <c r="I432" s="156">
        <v>22</v>
      </c>
      <c r="J432" s="156">
        <v>11</v>
      </c>
      <c r="K432" s="156">
        <v>30</v>
      </c>
      <c r="L432" s="156">
        <v>15</v>
      </c>
      <c r="M432" s="208">
        <f t="shared" si="114"/>
        <v>161</v>
      </c>
    </row>
    <row r="433" spans="1:13">
      <c r="A433" s="8" t="s">
        <v>1503</v>
      </c>
      <c r="B433" s="200">
        <v>12</v>
      </c>
      <c r="C433" s="156">
        <v>1</v>
      </c>
      <c r="D433" s="156">
        <v>0</v>
      </c>
      <c r="E433" s="156">
        <v>1</v>
      </c>
      <c r="F433" s="156">
        <v>0</v>
      </c>
      <c r="G433" s="156">
        <v>1</v>
      </c>
      <c r="H433" s="156">
        <v>0</v>
      </c>
      <c r="I433" s="156">
        <v>1</v>
      </c>
      <c r="J433" s="156">
        <v>0</v>
      </c>
      <c r="K433" s="156">
        <v>0</v>
      </c>
      <c r="L433" s="156">
        <v>0</v>
      </c>
      <c r="M433" s="208">
        <f t="shared" si="114"/>
        <v>4</v>
      </c>
    </row>
    <row r="434" spans="1:13">
      <c r="A434" s="8" t="s">
        <v>1500</v>
      </c>
      <c r="B434" s="200">
        <v>13</v>
      </c>
      <c r="C434" s="156">
        <v>18</v>
      </c>
      <c r="D434" s="156">
        <v>6</v>
      </c>
      <c r="E434" s="156">
        <v>10</v>
      </c>
      <c r="F434" s="156">
        <v>10</v>
      </c>
      <c r="G434" s="156">
        <v>27</v>
      </c>
      <c r="H434" s="156">
        <v>12</v>
      </c>
      <c r="I434" s="156">
        <v>17</v>
      </c>
      <c r="J434" s="156">
        <v>17</v>
      </c>
      <c r="K434" s="156">
        <v>23</v>
      </c>
      <c r="L434" s="156">
        <v>26</v>
      </c>
      <c r="M434" s="208">
        <f t="shared" si="114"/>
        <v>166</v>
      </c>
    </row>
    <row r="435" spans="1:13">
      <c r="A435" s="8" t="s">
        <v>1497</v>
      </c>
      <c r="B435" s="200">
        <v>13</v>
      </c>
      <c r="C435" s="156">
        <v>0</v>
      </c>
      <c r="D435" s="156">
        <v>0</v>
      </c>
      <c r="E435" s="156">
        <v>0</v>
      </c>
      <c r="F435" s="156">
        <v>1</v>
      </c>
      <c r="G435" s="156">
        <v>0</v>
      </c>
      <c r="H435" s="156">
        <v>0</v>
      </c>
      <c r="I435" s="156">
        <v>1</v>
      </c>
      <c r="J435" s="156">
        <v>0</v>
      </c>
      <c r="K435" s="156">
        <v>0</v>
      </c>
      <c r="L435" s="156">
        <v>1</v>
      </c>
      <c r="M435" s="208">
        <f t="shared" si="114"/>
        <v>3</v>
      </c>
    </row>
    <row r="436" spans="1:13">
      <c r="A436" s="8" t="s">
        <v>1494</v>
      </c>
      <c r="B436" s="200">
        <v>14</v>
      </c>
      <c r="C436" s="156">
        <v>2</v>
      </c>
      <c r="D436" s="156">
        <v>3</v>
      </c>
      <c r="E436" s="156">
        <v>3</v>
      </c>
      <c r="F436" s="156">
        <v>2</v>
      </c>
      <c r="G436" s="156">
        <v>8</v>
      </c>
      <c r="H436" s="156">
        <v>3</v>
      </c>
      <c r="I436" s="156">
        <v>9</v>
      </c>
      <c r="J436" s="156">
        <v>4</v>
      </c>
      <c r="K436" s="156">
        <v>10</v>
      </c>
      <c r="L436" s="156">
        <v>6</v>
      </c>
      <c r="M436" s="208">
        <f t="shared" si="114"/>
        <v>50</v>
      </c>
    </row>
    <row r="437" spans="1:13">
      <c r="A437" s="8" t="s">
        <v>1491</v>
      </c>
      <c r="B437" s="200">
        <v>15</v>
      </c>
      <c r="C437" s="156">
        <v>1</v>
      </c>
      <c r="D437" s="156">
        <v>0</v>
      </c>
      <c r="E437" s="156">
        <v>3</v>
      </c>
      <c r="F437" s="156">
        <v>0</v>
      </c>
      <c r="G437" s="156">
        <v>2</v>
      </c>
      <c r="H437" s="156">
        <v>0</v>
      </c>
      <c r="I437" s="156">
        <v>0</v>
      </c>
      <c r="J437" s="156">
        <v>1</v>
      </c>
      <c r="K437" s="156">
        <v>2</v>
      </c>
      <c r="L437" s="156">
        <v>1</v>
      </c>
      <c r="M437" s="208">
        <f t="shared" si="114"/>
        <v>10</v>
      </c>
    </row>
    <row r="438" spans="1:13">
      <c r="A438" s="8" t="s">
        <v>1488</v>
      </c>
      <c r="B438" s="200">
        <v>16</v>
      </c>
      <c r="C438" s="156">
        <v>0</v>
      </c>
      <c r="D438" s="156">
        <v>0</v>
      </c>
      <c r="E438" s="156">
        <v>0</v>
      </c>
      <c r="F438" s="156">
        <v>0</v>
      </c>
      <c r="G438" s="156">
        <v>1</v>
      </c>
      <c r="H438" s="156">
        <v>0</v>
      </c>
      <c r="I438" s="156">
        <v>0</v>
      </c>
      <c r="J438" s="156">
        <v>0</v>
      </c>
      <c r="K438" s="156">
        <v>0</v>
      </c>
      <c r="L438" s="156">
        <v>0</v>
      </c>
      <c r="M438" s="208">
        <f t="shared" si="114"/>
        <v>1</v>
      </c>
    </row>
    <row r="439" spans="1:13">
      <c r="A439" s="67" t="s">
        <v>1485</v>
      </c>
      <c r="B439" s="200">
        <v>17</v>
      </c>
      <c r="C439" s="156">
        <v>1</v>
      </c>
      <c r="D439" s="156">
        <v>0</v>
      </c>
      <c r="E439" s="156">
        <v>0</v>
      </c>
      <c r="F439" s="156">
        <v>0</v>
      </c>
      <c r="G439" s="156">
        <v>0</v>
      </c>
      <c r="H439" s="156">
        <v>0</v>
      </c>
      <c r="I439" s="156">
        <v>0</v>
      </c>
      <c r="J439" s="156">
        <v>0</v>
      </c>
      <c r="K439" s="156">
        <v>0</v>
      </c>
      <c r="L439" s="156">
        <v>0</v>
      </c>
      <c r="M439" s="71">
        <f t="shared" si="114"/>
        <v>1</v>
      </c>
    </row>
    <row r="440" spans="1:13">
      <c r="A440" s="172"/>
      <c r="B440" s="88" t="s">
        <v>20</v>
      </c>
      <c r="C440" s="91">
        <f>SUM(C432:C439)</f>
        <v>39</v>
      </c>
      <c r="D440" s="91">
        <f t="shared" ref="D440" si="115">SUM(D432:D439)</f>
        <v>20</v>
      </c>
      <c r="E440" s="91">
        <f t="shared" ref="E440" si="116">SUM(E432:E439)</f>
        <v>36</v>
      </c>
      <c r="F440" s="91">
        <f t="shared" ref="F440" si="117">SUM(F432:F439)</f>
        <v>23</v>
      </c>
      <c r="G440" s="91">
        <f t="shared" ref="G440" si="118">SUM(G432:G439)</f>
        <v>51</v>
      </c>
      <c r="H440" s="91">
        <f t="shared" ref="H440" si="119">SUM(H432:H439)</f>
        <v>30</v>
      </c>
      <c r="I440" s="91">
        <f t="shared" ref="I440" si="120">SUM(I432:I439)</f>
        <v>50</v>
      </c>
      <c r="J440" s="91">
        <f t="shared" ref="J440" si="121">SUM(J432:J439)</f>
        <v>33</v>
      </c>
      <c r="K440" s="91">
        <f t="shared" ref="K440" si="122">SUM(K432:K439)</f>
        <v>65</v>
      </c>
      <c r="L440" s="91">
        <f t="shared" ref="L440" si="123">SUM(L432:L439)</f>
        <v>49</v>
      </c>
      <c r="M440" s="90">
        <f>SUM(M432:M439)</f>
        <v>396</v>
      </c>
    </row>
    <row r="441" spans="1:13">
      <c r="A441" s="172"/>
      <c r="B441" s="83"/>
      <c r="C441" s="156"/>
      <c r="D441" s="156"/>
      <c r="E441" s="156"/>
      <c r="F441" s="156"/>
      <c r="G441" s="156"/>
      <c r="H441" s="156"/>
      <c r="I441" s="156"/>
      <c r="J441" s="156"/>
      <c r="K441" s="156"/>
      <c r="L441" s="156"/>
      <c r="M441" s="44"/>
    </row>
    <row r="442" spans="1:13">
      <c r="A442" s="209" t="s">
        <v>1480</v>
      </c>
      <c r="B442" s="88" t="s">
        <v>1</v>
      </c>
      <c r="C442" s="89" t="s">
        <v>2</v>
      </c>
      <c r="D442" s="89" t="s">
        <v>3</v>
      </c>
      <c r="E442" s="89" t="s">
        <v>4</v>
      </c>
      <c r="F442" s="89" t="s">
        <v>5</v>
      </c>
      <c r="G442" s="89" t="s">
        <v>6</v>
      </c>
      <c r="H442" s="89" t="s">
        <v>7</v>
      </c>
      <c r="I442" s="89" t="s">
        <v>8</v>
      </c>
      <c r="J442" s="89" t="s">
        <v>9</v>
      </c>
      <c r="K442" s="89" t="s">
        <v>10</v>
      </c>
      <c r="L442" s="89" t="s">
        <v>11</v>
      </c>
      <c r="M442" s="90" t="s">
        <v>12</v>
      </c>
    </row>
    <row r="443" spans="1:13">
      <c r="A443" s="214" t="s">
        <v>1478</v>
      </c>
      <c r="B443" s="200">
        <v>5</v>
      </c>
      <c r="C443" s="156">
        <v>2</v>
      </c>
      <c r="D443" s="156">
        <v>9</v>
      </c>
      <c r="E443" s="156">
        <v>4</v>
      </c>
      <c r="F443" s="156">
        <v>3</v>
      </c>
      <c r="G443" s="156">
        <v>7</v>
      </c>
      <c r="H443" s="156">
        <v>4</v>
      </c>
      <c r="I443" s="156">
        <v>5</v>
      </c>
      <c r="J443" s="156">
        <v>7</v>
      </c>
      <c r="K443" s="156">
        <v>13</v>
      </c>
      <c r="L443" s="156">
        <v>8</v>
      </c>
      <c r="M443" s="207">
        <f>SUM(C443:L443)</f>
        <v>62</v>
      </c>
    </row>
    <row r="444" spans="1:13">
      <c r="A444" s="212" t="s">
        <v>1475</v>
      </c>
      <c r="B444" s="200">
        <v>7</v>
      </c>
      <c r="C444" s="156">
        <v>20</v>
      </c>
      <c r="D444" s="156">
        <v>5</v>
      </c>
      <c r="E444" s="156">
        <v>15</v>
      </c>
      <c r="F444" s="156">
        <v>5</v>
      </c>
      <c r="G444" s="156">
        <v>12</v>
      </c>
      <c r="H444" s="156">
        <v>7</v>
      </c>
      <c r="I444" s="156">
        <v>16</v>
      </c>
      <c r="J444" s="156">
        <v>8</v>
      </c>
      <c r="K444" s="156">
        <v>25</v>
      </c>
      <c r="L444" s="156">
        <v>21</v>
      </c>
      <c r="M444" s="208">
        <f>SUM(C444:L444)</f>
        <v>134</v>
      </c>
    </row>
    <row r="445" spans="1:13">
      <c r="A445" s="212" t="s">
        <v>1472</v>
      </c>
      <c r="B445" s="200">
        <v>8</v>
      </c>
      <c r="C445" s="156">
        <v>2</v>
      </c>
      <c r="D445" s="156">
        <v>0</v>
      </c>
      <c r="E445" s="156">
        <v>0</v>
      </c>
      <c r="F445" s="156">
        <v>1</v>
      </c>
      <c r="G445" s="156">
        <v>3</v>
      </c>
      <c r="H445" s="156">
        <v>0</v>
      </c>
      <c r="I445" s="156">
        <v>2</v>
      </c>
      <c r="J445" s="156">
        <v>0</v>
      </c>
      <c r="K445" s="156">
        <v>1</v>
      </c>
      <c r="L445" s="156">
        <v>1</v>
      </c>
      <c r="M445" s="208">
        <f>SUM(C445:L445)</f>
        <v>10</v>
      </c>
    </row>
    <row r="446" spans="1:13">
      <c r="A446" s="212" t="s">
        <v>1469</v>
      </c>
      <c r="B446" s="200">
        <v>9</v>
      </c>
      <c r="C446" s="156">
        <v>0</v>
      </c>
      <c r="D446" s="156">
        <v>0</v>
      </c>
      <c r="E446" s="156">
        <v>1</v>
      </c>
      <c r="F446" s="156">
        <v>0</v>
      </c>
      <c r="G446" s="156">
        <v>0</v>
      </c>
      <c r="H446" s="156">
        <v>1</v>
      </c>
      <c r="I446" s="156">
        <v>1</v>
      </c>
      <c r="J446" s="156">
        <v>0</v>
      </c>
      <c r="K446" s="156">
        <v>1</v>
      </c>
      <c r="L446" s="156">
        <v>0</v>
      </c>
      <c r="M446" s="208">
        <f>SUM(C446:L446)</f>
        <v>4</v>
      </c>
    </row>
    <row r="447" spans="1:13">
      <c r="A447" s="212" t="s">
        <v>1466</v>
      </c>
      <c r="B447" s="200">
        <v>10</v>
      </c>
      <c r="C447" s="156">
        <v>9</v>
      </c>
      <c r="D447" s="156">
        <v>8</v>
      </c>
      <c r="E447" s="156">
        <v>6</v>
      </c>
      <c r="F447" s="156">
        <v>4</v>
      </c>
      <c r="G447" s="156">
        <v>7</v>
      </c>
      <c r="H447" s="156">
        <v>5</v>
      </c>
      <c r="I447" s="156">
        <v>3</v>
      </c>
      <c r="J447" s="156">
        <v>4</v>
      </c>
      <c r="K447" s="156">
        <v>7</v>
      </c>
      <c r="L447" s="156">
        <v>3</v>
      </c>
      <c r="M447" s="208">
        <f t="shared" si="114"/>
        <v>56</v>
      </c>
    </row>
    <row r="448" spans="1:13">
      <c r="A448" s="212" t="s">
        <v>1463</v>
      </c>
      <c r="B448" s="200">
        <v>11</v>
      </c>
      <c r="C448" s="156">
        <v>6</v>
      </c>
      <c r="D448" s="156">
        <v>5</v>
      </c>
      <c r="E448" s="156">
        <v>7</v>
      </c>
      <c r="F448" s="156">
        <v>1</v>
      </c>
      <c r="G448" s="156">
        <v>7</v>
      </c>
      <c r="H448" s="156">
        <v>10</v>
      </c>
      <c r="I448" s="156">
        <v>10</v>
      </c>
      <c r="J448" s="156">
        <v>7</v>
      </c>
      <c r="K448" s="156">
        <v>9</v>
      </c>
      <c r="L448" s="156">
        <v>10</v>
      </c>
      <c r="M448" s="208">
        <f t="shared" si="114"/>
        <v>72</v>
      </c>
    </row>
    <row r="449" spans="1:13">
      <c r="A449" s="212" t="s">
        <v>1460</v>
      </c>
      <c r="B449" s="200">
        <v>12</v>
      </c>
      <c r="C449" s="156">
        <v>11</v>
      </c>
      <c r="D449" s="156">
        <v>7</v>
      </c>
      <c r="E449" s="156">
        <v>7</v>
      </c>
      <c r="F449" s="156">
        <v>10</v>
      </c>
      <c r="G449" s="156">
        <v>13</v>
      </c>
      <c r="H449" s="156">
        <v>14</v>
      </c>
      <c r="I449" s="156">
        <v>14</v>
      </c>
      <c r="J449" s="156">
        <v>12</v>
      </c>
      <c r="K449" s="156">
        <v>20</v>
      </c>
      <c r="L449" s="156">
        <v>18</v>
      </c>
      <c r="M449" s="208">
        <f t="shared" si="114"/>
        <v>126</v>
      </c>
    </row>
    <row r="450" spans="1:13">
      <c r="A450" s="212" t="s">
        <v>1457</v>
      </c>
      <c r="B450" s="200">
        <v>13</v>
      </c>
      <c r="C450" s="156">
        <v>9</v>
      </c>
      <c r="D450" s="156">
        <v>3</v>
      </c>
      <c r="E450" s="156">
        <v>5</v>
      </c>
      <c r="F450" s="156">
        <v>3</v>
      </c>
      <c r="G450" s="156">
        <v>9</v>
      </c>
      <c r="H450" s="156">
        <v>3</v>
      </c>
      <c r="I450" s="156">
        <v>7</v>
      </c>
      <c r="J450" s="156">
        <v>6</v>
      </c>
      <c r="K450" s="156">
        <v>11</v>
      </c>
      <c r="L450" s="156">
        <v>6</v>
      </c>
      <c r="M450" s="208">
        <f t="shared" si="114"/>
        <v>62</v>
      </c>
    </row>
    <row r="451" spans="1:13">
      <c r="A451" s="212" t="s">
        <v>1454</v>
      </c>
      <c r="B451" s="200">
        <v>14</v>
      </c>
      <c r="C451" s="156">
        <v>4</v>
      </c>
      <c r="D451" s="156">
        <v>1</v>
      </c>
      <c r="E451" s="156">
        <v>3</v>
      </c>
      <c r="F451" s="156">
        <v>2</v>
      </c>
      <c r="G451" s="156">
        <v>3</v>
      </c>
      <c r="H451" s="156">
        <v>4</v>
      </c>
      <c r="I451" s="156">
        <v>6</v>
      </c>
      <c r="J451" s="156">
        <v>6</v>
      </c>
      <c r="K451" s="156">
        <v>4</v>
      </c>
      <c r="L451" s="156">
        <v>7</v>
      </c>
      <c r="M451" s="208">
        <f t="shared" si="114"/>
        <v>40</v>
      </c>
    </row>
    <row r="452" spans="1:13">
      <c r="A452" s="212" t="s">
        <v>1450</v>
      </c>
      <c r="B452" s="200">
        <v>14.1</v>
      </c>
      <c r="C452" s="156">
        <v>0</v>
      </c>
      <c r="D452" s="156">
        <v>0</v>
      </c>
      <c r="E452" s="156">
        <v>1</v>
      </c>
      <c r="F452" s="156">
        <v>0</v>
      </c>
      <c r="G452" s="156">
        <v>0</v>
      </c>
      <c r="H452" s="156">
        <v>0</v>
      </c>
      <c r="I452" s="156">
        <v>0</v>
      </c>
      <c r="J452" s="156">
        <v>0</v>
      </c>
      <c r="K452" s="156">
        <v>0</v>
      </c>
      <c r="L452" s="156">
        <v>0</v>
      </c>
      <c r="M452" s="208">
        <f t="shared" si="114"/>
        <v>1</v>
      </c>
    </row>
    <row r="453" spans="1:13">
      <c r="A453" s="212" t="s">
        <v>1448</v>
      </c>
      <c r="B453" s="200">
        <v>15</v>
      </c>
      <c r="C453" s="156">
        <v>0</v>
      </c>
      <c r="D453" s="156">
        <v>0</v>
      </c>
      <c r="E453" s="156">
        <v>4</v>
      </c>
      <c r="F453" s="156">
        <v>2</v>
      </c>
      <c r="G453" s="156">
        <v>12</v>
      </c>
      <c r="H453" s="156">
        <v>2</v>
      </c>
      <c r="I453" s="156">
        <v>8</v>
      </c>
      <c r="J453" s="156">
        <v>2</v>
      </c>
      <c r="K453" s="156">
        <v>9</v>
      </c>
      <c r="L453" s="156">
        <v>2</v>
      </c>
      <c r="M453" s="208">
        <f t="shared" si="114"/>
        <v>41</v>
      </c>
    </row>
    <row r="454" spans="1:13">
      <c r="A454" s="212" t="s">
        <v>1445</v>
      </c>
      <c r="B454" s="200">
        <v>16</v>
      </c>
      <c r="C454" s="156">
        <v>5</v>
      </c>
      <c r="D454" s="156">
        <v>0</v>
      </c>
      <c r="E454" s="156">
        <v>3</v>
      </c>
      <c r="F454" s="156">
        <v>2</v>
      </c>
      <c r="G454" s="156">
        <v>11</v>
      </c>
      <c r="H454" s="156">
        <v>3</v>
      </c>
      <c r="I454" s="156">
        <v>8</v>
      </c>
      <c r="J454" s="156">
        <v>1</v>
      </c>
      <c r="K454" s="156">
        <v>7</v>
      </c>
      <c r="L454" s="156">
        <v>10</v>
      </c>
      <c r="M454" s="208">
        <f t="shared" si="114"/>
        <v>50</v>
      </c>
    </row>
    <row r="455" spans="1:13">
      <c r="A455" s="212" t="s">
        <v>1442</v>
      </c>
      <c r="B455" s="200">
        <v>17</v>
      </c>
      <c r="C455" s="156">
        <v>4</v>
      </c>
      <c r="D455" s="156">
        <v>3</v>
      </c>
      <c r="E455" s="156">
        <v>1</v>
      </c>
      <c r="F455" s="156">
        <v>0</v>
      </c>
      <c r="G455" s="156">
        <v>6</v>
      </c>
      <c r="H455" s="156">
        <v>1</v>
      </c>
      <c r="I455" s="156">
        <v>1</v>
      </c>
      <c r="J455" s="156">
        <v>3</v>
      </c>
      <c r="K455" s="156">
        <v>5</v>
      </c>
      <c r="L455" s="156">
        <v>5</v>
      </c>
      <c r="M455" s="208">
        <f t="shared" si="114"/>
        <v>29</v>
      </c>
    </row>
    <row r="456" spans="1:13">
      <c r="A456" s="212" t="s">
        <v>1439</v>
      </c>
      <c r="B456" s="200">
        <v>18</v>
      </c>
      <c r="C456" s="156">
        <v>1</v>
      </c>
      <c r="D456" s="156">
        <v>1</v>
      </c>
      <c r="E456" s="156">
        <v>2</v>
      </c>
      <c r="F456" s="156">
        <v>0</v>
      </c>
      <c r="G456" s="156">
        <v>2</v>
      </c>
      <c r="H456" s="156">
        <v>1</v>
      </c>
      <c r="I456" s="156">
        <v>4</v>
      </c>
      <c r="J456" s="156">
        <v>0</v>
      </c>
      <c r="K456" s="156">
        <v>3</v>
      </c>
      <c r="L456" s="156">
        <v>2</v>
      </c>
      <c r="M456" s="208">
        <f t="shared" si="114"/>
        <v>16</v>
      </c>
    </row>
    <row r="457" spans="1:13">
      <c r="A457" s="212" t="s">
        <v>1436</v>
      </c>
      <c r="B457" s="200">
        <v>19</v>
      </c>
      <c r="C457" s="156">
        <v>3</v>
      </c>
      <c r="D457" s="156">
        <v>2</v>
      </c>
      <c r="E457" s="156">
        <v>0</v>
      </c>
      <c r="F457" s="156">
        <v>2</v>
      </c>
      <c r="G457" s="156">
        <v>0</v>
      </c>
      <c r="H457" s="156">
        <v>1</v>
      </c>
      <c r="I457" s="156">
        <v>1</v>
      </c>
      <c r="J457" s="156">
        <v>0</v>
      </c>
      <c r="K457" s="156">
        <v>0</v>
      </c>
      <c r="L457" s="156">
        <v>1</v>
      </c>
      <c r="M457" s="208">
        <f t="shared" si="114"/>
        <v>10</v>
      </c>
    </row>
    <row r="458" spans="1:13">
      <c r="A458" s="212" t="s">
        <v>1433</v>
      </c>
      <c r="B458" s="200">
        <v>20</v>
      </c>
      <c r="C458" s="156">
        <v>0</v>
      </c>
      <c r="D458" s="156">
        <v>0</v>
      </c>
      <c r="E458" s="156">
        <v>0</v>
      </c>
      <c r="F458" s="156">
        <v>0</v>
      </c>
      <c r="G458" s="156">
        <v>0</v>
      </c>
      <c r="H458" s="156">
        <v>2</v>
      </c>
      <c r="I458" s="156">
        <v>0</v>
      </c>
      <c r="J458" s="156">
        <v>1</v>
      </c>
      <c r="K458" s="156">
        <v>1</v>
      </c>
      <c r="L458" s="156">
        <v>1</v>
      </c>
      <c r="M458" s="208">
        <f t="shared" si="114"/>
        <v>5</v>
      </c>
    </row>
    <row r="459" spans="1:13">
      <c r="A459" s="212" t="s">
        <v>1429</v>
      </c>
      <c r="B459" s="200">
        <v>21</v>
      </c>
      <c r="C459" s="156">
        <v>0</v>
      </c>
      <c r="D459" s="156">
        <v>0</v>
      </c>
      <c r="E459" s="156">
        <v>1</v>
      </c>
      <c r="F459" s="156">
        <v>0</v>
      </c>
      <c r="G459" s="156">
        <v>0</v>
      </c>
      <c r="H459" s="156">
        <v>0</v>
      </c>
      <c r="I459" s="156">
        <v>0</v>
      </c>
      <c r="J459" s="156">
        <v>1</v>
      </c>
      <c r="K459" s="156">
        <v>0</v>
      </c>
      <c r="L459" s="156">
        <v>1</v>
      </c>
      <c r="M459" s="208">
        <f t="shared" si="114"/>
        <v>3</v>
      </c>
    </row>
    <row r="460" spans="1:13">
      <c r="A460" s="213" t="s">
        <v>1425</v>
      </c>
      <c r="B460" s="200">
        <v>22</v>
      </c>
      <c r="C460" s="156">
        <v>0</v>
      </c>
      <c r="D460" s="156">
        <v>0</v>
      </c>
      <c r="E460" s="156">
        <v>0</v>
      </c>
      <c r="F460" s="156">
        <v>1</v>
      </c>
      <c r="G460" s="156">
        <v>0</v>
      </c>
      <c r="H460" s="156">
        <v>0</v>
      </c>
      <c r="I460" s="156">
        <v>0</v>
      </c>
      <c r="J460" s="156">
        <v>0</v>
      </c>
      <c r="K460" s="156">
        <v>0</v>
      </c>
      <c r="L460" s="156">
        <v>0</v>
      </c>
      <c r="M460" s="71">
        <f t="shared" si="114"/>
        <v>1</v>
      </c>
    </row>
    <row r="461" spans="1:13">
      <c r="A461" s="172"/>
      <c r="B461" s="88" t="s">
        <v>20</v>
      </c>
      <c r="C461" s="91">
        <f>SUM(C453:C460)</f>
        <v>13</v>
      </c>
      <c r="D461" s="91">
        <f t="shared" ref="D461" si="124">SUM(D453:D460)</f>
        <v>6</v>
      </c>
      <c r="E461" s="91">
        <f t="shared" ref="E461" si="125">SUM(E453:E460)</f>
        <v>11</v>
      </c>
      <c r="F461" s="91">
        <f t="shared" ref="F461" si="126">SUM(F453:F460)</f>
        <v>7</v>
      </c>
      <c r="G461" s="91">
        <f t="shared" ref="G461" si="127">SUM(G453:G460)</f>
        <v>31</v>
      </c>
      <c r="H461" s="91">
        <f t="shared" ref="H461" si="128">SUM(H453:H460)</f>
        <v>10</v>
      </c>
      <c r="I461" s="91">
        <f t="shared" ref="I461" si="129">SUM(I453:I460)</f>
        <v>22</v>
      </c>
      <c r="J461" s="91">
        <f t="shared" ref="J461" si="130">SUM(J453:J460)</f>
        <v>8</v>
      </c>
      <c r="K461" s="91">
        <f t="shared" ref="K461" si="131">SUM(K453:K460)</f>
        <v>25</v>
      </c>
      <c r="L461" s="91">
        <f t="shared" ref="L461" si="132">SUM(L453:L460)</f>
        <v>22</v>
      </c>
      <c r="M461" s="90">
        <f>SUM(M453:M460)</f>
        <v>155</v>
      </c>
    </row>
    <row r="462" spans="1:13">
      <c r="A462" s="172"/>
      <c r="B462" s="83"/>
      <c r="C462" s="156"/>
      <c r="D462" s="156"/>
      <c r="E462" s="156"/>
      <c r="F462" s="156"/>
      <c r="G462" s="156"/>
      <c r="H462" s="156"/>
      <c r="I462" s="156"/>
      <c r="J462" s="156"/>
      <c r="K462" s="156"/>
      <c r="L462" s="156"/>
      <c r="M462" s="44"/>
    </row>
    <row r="463" spans="1:13">
      <c r="A463" s="209" t="s">
        <v>1420</v>
      </c>
      <c r="B463" s="88" t="s">
        <v>1</v>
      </c>
      <c r="C463" s="89" t="s">
        <v>2</v>
      </c>
      <c r="D463" s="89" t="s">
        <v>3</v>
      </c>
      <c r="E463" s="89" t="s">
        <v>4</v>
      </c>
      <c r="F463" s="89" t="s">
        <v>5</v>
      </c>
      <c r="G463" s="89" t="s">
        <v>6</v>
      </c>
      <c r="H463" s="89" t="s">
        <v>7</v>
      </c>
      <c r="I463" s="89" t="s">
        <v>8</v>
      </c>
      <c r="J463" s="89" t="s">
        <v>9</v>
      </c>
      <c r="K463" s="89" t="s">
        <v>10</v>
      </c>
      <c r="L463" s="89" t="s">
        <v>11</v>
      </c>
      <c r="M463" s="90" t="s">
        <v>12</v>
      </c>
    </row>
    <row r="464" spans="1:13">
      <c r="A464" s="214" t="s">
        <v>1417</v>
      </c>
      <c r="B464" s="200">
        <v>5</v>
      </c>
      <c r="C464" s="156">
        <v>0</v>
      </c>
      <c r="D464" s="156">
        <v>0</v>
      </c>
      <c r="E464" s="156">
        <v>0</v>
      </c>
      <c r="F464" s="156">
        <v>0</v>
      </c>
      <c r="G464" s="156">
        <v>1</v>
      </c>
      <c r="H464" s="156">
        <v>0</v>
      </c>
      <c r="I464" s="156">
        <v>0</v>
      </c>
      <c r="J464" s="156">
        <v>1</v>
      </c>
      <c r="K464" s="156">
        <v>1</v>
      </c>
      <c r="L464" s="156">
        <v>0</v>
      </c>
      <c r="M464" s="207">
        <f t="shared" si="114"/>
        <v>3</v>
      </c>
    </row>
    <row r="465" spans="1:13">
      <c r="A465" s="212" t="s">
        <v>1413</v>
      </c>
      <c r="B465" s="200">
        <v>6</v>
      </c>
      <c r="C465" s="156">
        <v>16</v>
      </c>
      <c r="D465" s="156">
        <v>7</v>
      </c>
      <c r="E465" s="156">
        <v>19</v>
      </c>
      <c r="F465" s="156">
        <v>11</v>
      </c>
      <c r="G465" s="156">
        <v>16</v>
      </c>
      <c r="H465" s="156">
        <v>8</v>
      </c>
      <c r="I465" s="156">
        <v>19</v>
      </c>
      <c r="J465" s="156">
        <v>18</v>
      </c>
      <c r="K465" s="156">
        <v>21</v>
      </c>
      <c r="L465" s="156">
        <v>20</v>
      </c>
      <c r="M465" s="208">
        <f t="shared" si="114"/>
        <v>155</v>
      </c>
    </row>
    <row r="466" spans="1:13">
      <c r="A466" s="212" t="s">
        <v>1409</v>
      </c>
      <c r="B466" s="200">
        <v>7</v>
      </c>
      <c r="C466" s="156">
        <v>17</v>
      </c>
      <c r="D466" s="156">
        <v>11</v>
      </c>
      <c r="E466" s="156">
        <v>8</v>
      </c>
      <c r="F466" s="156">
        <v>8</v>
      </c>
      <c r="G466" s="156">
        <v>22</v>
      </c>
      <c r="H466" s="156">
        <v>12</v>
      </c>
      <c r="I466" s="156">
        <v>14</v>
      </c>
      <c r="J466" s="156">
        <v>7</v>
      </c>
      <c r="K466" s="156">
        <v>26</v>
      </c>
      <c r="L466" s="156">
        <v>21</v>
      </c>
      <c r="M466" s="208">
        <f t="shared" si="114"/>
        <v>146</v>
      </c>
    </row>
    <row r="467" spans="1:13">
      <c r="A467" s="212" t="s">
        <v>1406</v>
      </c>
      <c r="B467" s="200">
        <v>7</v>
      </c>
      <c r="C467" s="156">
        <v>1</v>
      </c>
      <c r="D467" s="156">
        <v>0</v>
      </c>
      <c r="E467" s="156">
        <v>0</v>
      </c>
      <c r="F467" s="156">
        <v>0</v>
      </c>
      <c r="G467" s="156">
        <v>0</v>
      </c>
      <c r="H467" s="156">
        <v>0</v>
      </c>
      <c r="I467" s="156">
        <v>0</v>
      </c>
      <c r="J467" s="156">
        <v>0</v>
      </c>
      <c r="K467" s="156">
        <v>0</v>
      </c>
      <c r="L467" s="156">
        <v>0</v>
      </c>
      <c r="M467" s="208">
        <f t="shared" si="114"/>
        <v>1</v>
      </c>
    </row>
    <row r="468" spans="1:13">
      <c r="A468" s="212" t="s">
        <v>1389</v>
      </c>
      <c r="B468" s="200">
        <v>8</v>
      </c>
      <c r="C468" s="156">
        <v>7</v>
      </c>
      <c r="D468" s="156">
        <v>8</v>
      </c>
      <c r="E468" s="156">
        <v>5</v>
      </c>
      <c r="F468" s="156">
        <v>3</v>
      </c>
      <c r="G468" s="156">
        <v>7</v>
      </c>
      <c r="H468" s="156">
        <v>9</v>
      </c>
      <c r="I468" s="156">
        <v>6</v>
      </c>
      <c r="J468" s="156">
        <v>7</v>
      </c>
      <c r="K468" s="156">
        <v>15</v>
      </c>
      <c r="L468" s="156">
        <v>11</v>
      </c>
      <c r="M468" s="208">
        <f t="shared" si="114"/>
        <v>78</v>
      </c>
    </row>
    <row r="469" spans="1:13">
      <c r="A469" s="212" t="s">
        <v>1382</v>
      </c>
      <c r="B469" s="200">
        <v>9</v>
      </c>
      <c r="C469" s="156">
        <v>9</v>
      </c>
      <c r="D469" s="156">
        <v>5</v>
      </c>
      <c r="E469" s="156">
        <v>8</v>
      </c>
      <c r="F469" s="156">
        <v>3</v>
      </c>
      <c r="G469" s="156">
        <v>16</v>
      </c>
      <c r="H469" s="156">
        <v>5</v>
      </c>
      <c r="I469" s="156">
        <v>15</v>
      </c>
      <c r="J469" s="156">
        <v>6</v>
      </c>
      <c r="K469" s="156">
        <v>17</v>
      </c>
      <c r="L469" s="156">
        <v>8</v>
      </c>
      <c r="M469" s="208">
        <f t="shared" si="114"/>
        <v>92</v>
      </c>
    </row>
    <row r="470" spans="1:13">
      <c r="A470" s="212" t="s">
        <v>1399</v>
      </c>
      <c r="B470" s="200">
        <v>9.3000000000000007</v>
      </c>
      <c r="C470" s="156">
        <v>26</v>
      </c>
      <c r="D470" s="156">
        <v>13</v>
      </c>
      <c r="E470" s="156">
        <v>20</v>
      </c>
      <c r="F470" s="156">
        <v>10</v>
      </c>
      <c r="G470" s="156">
        <v>29</v>
      </c>
      <c r="H470" s="156">
        <v>24</v>
      </c>
      <c r="I470" s="156">
        <v>32</v>
      </c>
      <c r="J470" s="156">
        <v>18</v>
      </c>
      <c r="K470" s="156">
        <v>34</v>
      </c>
      <c r="L470" s="156">
        <v>35</v>
      </c>
      <c r="M470" s="208">
        <f t="shared" si="114"/>
        <v>241</v>
      </c>
    </row>
    <row r="471" spans="1:13">
      <c r="A471" s="213" t="s">
        <v>1378</v>
      </c>
      <c r="B471" s="200">
        <v>10</v>
      </c>
      <c r="C471" s="156">
        <v>0</v>
      </c>
      <c r="D471" s="156">
        <v>0</v>
      </c>
      <c r="E471" s="156">
        <v>0</v>
      </c>
      <c r="F471" s="156">
        <v>1</v>
      </c>
      <c r="G471" s="156">
        <v>1</v>
      </c>
      <c r="H471" s="156">
        <v>0</v>
      </c>
      <c r="I471" s="156">
        <v>0</v>
      </c>
      <c r="J471" s="156">
        <v>1</v>
      </c>
      <c r="K471" s="156">
        <v>2</v>
      </c>
      <c r="L471" s="156">
        <v>1</v>
      </c>
      <c r="M471" s="71">
        <f>SUM(C471:L471)</f>
        <v>6</v>
      </c>
    </row>
    <row r="472" spans="1:13">
      <c r="A472" s="147"/>
      <c r="B472" s="88" t="s">
        <v>20</v>
      </c>
      <c r="C472" s="91">
        <f t="shared" ref="C472:M472" si="133">SUM(C464:C470)</f>
        <v>76</v>
      </c>
      <c r="D472" s="91">
        <f t="shared" si="133"/>
        <v>44</v>
      </c>
      <c r="E472" s="91">
        <f t="shared" si="133"/>
        <v>60</v>
      </c>
      <c r="F472" s="91">
        <f t="shared" si="133"/>
        <v>35</v>
      </c>
      <c r="G472" s="91">
        <f t="shared" si="133"/>
        <v>91</v>
      </c>
      <c r="H472" s="91">
        <f t="shared" si="133"/>
        <v>58</v>
      </c>
      <c r="I472" s="91">
        <f t="shared" si="133"/>
        <v>86</v>
      </c>
      <c r="J472" s="91">
        <f t="shared" si="133"/>
        <v>57</v>
      </c>
      <c r="K472" s="91">
        <f t="shared" si="133"/>
        <v>114</v>
      </c>
      <c r="L472" s="91">
        <f t="shared" si="133"/>
        <v>95</v>
      </c>
      <c r="M472" s="90">
        <f t="shared" si="133"/>
        <v>716</v>
      </c>
    </row>
    <row r="473" spans="1:13">
      <c r="A473" s="147"/>
      <c r="B473" s="83"/>
      <c r="C473" s="156"/>
      <c r="D473" s="156"/>
      <c r="E473" s="156"/>
      <c r="F473" s="156"/>
      <c r="G473" s="156"/>
      <c r="H473" s="156"/>
      <c r="I473" s="156"/>
      <c r="J473" s="156"/>
      <c r="K473" s="156"/>
      <c r="L473" s="156"/>
      <c r="M473" s="44"/>
    </row>
    <row r="474" spans="1:13">
      <c r="A474" s="209" t="s">
        <v>1392</v>
      </c>
      <c r="B474" s="88" t="s">
        <v>1</v>
      </c>
      <c r="C474" s="89" t="s">
        <v>2</v>
      </c>
      <c r="D474" s="89" t="s">
        <v>3</v>
      </c>
      <c r="E474" s="89" t="s">
        <v>4</v>
      </c>
      <c r="F474" s="89" t="s">
        <v>5</v>
      </c>
      <c r="G474" s="89" t="s">
        <v>6</v>
      </c>
      <c r="H474" s="89" t="s">
        <v>7</v>
      </c>
      <c r="I474" s="89" t="s">
        <v>8</v>
      </c>
      <c r="J474" s="89" t="s">
        <v>9</v>
      </c>
      <c r="K474" s="89" t="s">
        <v>10</v>
      </c>
      <c r="L474" s="89" t="s">
        <v>11</v>
      </c>
      <c r="M474" s="90" t="s">
        <v>12</v>
      </c>
    </row>
    <row r="475" spans="1:13">
      <c r="A475" s="214" t="s">
        <v>1389</v>
      </c>
      <c r="B475" s="200">
        <v>8</v>
      </c>
      <c r="C475" s="156">
        <v>40</v>
      </c>
      <c r="D475" s="156">
        <v>19</v>
      </c>
      <c r="E475" s="156">
        <v>36</v>
      </c>
      <c r="F475" s="156">
        <v>22</v>
      </c>
      <c r="G475" s="156">
        <v>46</v>
      </c>
      <c r="H475" s="156">
        <v>31</v>
      </c>
      <c r="I475" s="156">
        <v>45</v>
      </c>
      <c r="J475" s="156">
        <v>27</v>
      </c>
      <c r="K475" s="156">
        <v>56</v>
      </c>
      <c r="L475" s="156">
        <v>40</v>
      </c>
      <c r="M475" s="207">
        <f>SUM(C475:L475)</f>
        <v>362</v>
      </c>
    </row>
    <row r="476" spans="1:13">
      <c r="A476" s="212" t="s">
        <v>1386</v>
      </c>
      <c r="B476" s="200">
        <v>8</v>
      </c>
      <c r="C476" s="156">
        <v>3</v>
      </c>
      <c r="D476" s="156">
        <v>1</v>
      </c>
      <c r="E476" s="156">
        <v>1</v>
      </c>
      <c r="F476" s="156">
        <v>0</v>
      </c>
      <c r="G476" s="156">
        <v>0</v>
      </c>
      <c r="H476" s="156">
        <v>1</v>
      </c>
      <c r="I476" s="156">
        <v>0</v>
      </c>
      <c r="J476" s="156">
        <v>0</v>
      </c>
      <c r="K476" s="156">
        <v>1</v>
      </c>
      <c r="L476" s="156">
        <v>0</v>
      </c>
      <c r="M476" s="208">
        <f>SUM(C476:L476)</f>
        <v>7</v>
      </c>
    </row>
    <row r="477" spans="1:13">
      <c r="A477" s="212" t="s">
        <v>1382</v>
      </c>
      <c r="B477" s="200">
        <v>9</v>
      </c>
      <c r="C477" s="156">
        <v>8</v>
      </c>
      <c r="D477" s="156">
        <v>6</v>
      </c>
      <c r="E477" s="156">
        <v>7</v>
      </c>
      <c r="F477" s="156">
        <v>2</v>
      </c>
      <c r="G477" s="156">
        <v>12</v>
      </c>
      <c r="H477" s="156">
        <v>11</v>
      </c>
      <c r="I477" s="156">
        <v>7</v>
      </c>
      <c r="J477" s="156">
        <v>6</v>
      </c>
      <c r="K477" s="156">
        <v>9</v>
      </c>
      <c r="L477" s="156">
        <v>15</v>
      </c>
      <c r="M477" s="208">
        <f>SUM(C477:L477)</f>
        <v>83</v>
      </c>
    </row>
    <row r="478" spans="1:13">
      <c r="A478" s="212" t="s">
        <v>1378</v>
      </c>
      <c r="B478" s="200">
        <v>10</v>
      </c>
      <c r="C478" s="156">
        <v>4</v>
      </c>
      <c r="D478" s="156">
        <v>2</v>
      </c>
      <c r="E478" s="156">
        <v>3</v>
      </c>
      <c r="F478" s="156">
        <v>1</v>
      </c>
      <c r="G478" s="156">
        <v>10</v>
      </c>
      <c r="H478" s="156">
        <v>1</v>
      </c>
      <c r="I478" s="156">
        <v>4</v>
      </c>
      <c r="J478" s="156">
        <v>4</v>
      </c>
      <c r="K478" s="156">
        <v>10</v>
      </c>
      <c r="L478" s="156">
        <v>9</v>
      </c>
      <c r="M478" s="208">
        <f t="shared" si="114"/>
        <v>48</v>
      </c>
    </row>
    <row r="479" spans="1:13">
      <c r="A479" s="212" t="s">
        <v>1374</v>
      </c>
      <c r="B479" s="200">
        <v>11</v>
      </c>
      <c r="C479" s="156">
        <v>15</v>
      </c>
      <c r="D479" s="156">
        <v>13</v>
      </c>
      <c r="E479" s="156">
        <v>12</v>
      </c>
      <c r="F479" s="156">
        <v>11</v>
      </c>
      <c r="G479" s="156">
        <v>21</v>
      </c>
      <c r="H479" s="156">
        <v>13</v>
      </c>
      <c r="I479" s="156">
        <v>27</v>
      </c>
      <c r="J479" s="156">
        <v>18</v>
      </c>
      <c r="K479" s="156">
        <v>32</v>
      </c>
      <c r="L479" s="156">
        <v>30</v>
      </c>
      <c r="M479" s="208">
        <f t="shared" si="114"/>
        <v>192</v>
      </c>
    </row>
    <row r="480" spans="1:13">
      <c r="A480" s="213" t="s">
        <v>1370</v>
      </c>
      <c r="B480" s="200">
        <v>12</v>
      </c>
      <c r="C480" s="156">
        <v>6</v>
      </c>
      <c r="D480" s="156">
        <v>3</v>
      </c>
      <c r="E480" s="156">
        <v>1</v>
      </c>
      <c r="F480" s="156">
        <v>0</v>
      </c>
      <c r="G480" s="156">
        <v>3</v>
      </c>
      <c r="H480" s="156">
        <v>1</v>
      </c>
      <c r="I480" s="156">
        <v>3</v>
      </c>
      <c r="J480" s="156">
        <v>3</v>
      </c>
      <c r="K480" s="156">
        <v>8</v>
      </c>
      <c r="L480" s="156">
        <v>2</v>
      </c>
      <c r="M480" s="71">
        <f t="shared" si="114"/>
        <v>30</v>
      </c>
    </row>
    <row r="481" spans="1:13">
      <c r="A481" s="172"/>
      <c r="B481" s="88" t="s">
        <v>20</v>
      </c>
      <c r="C481" s="91">
        <f t="shared" ref="C481:M481" si="134">SUM(C473:C480)</f>
        <v>76</v>
      </c>
      <c r="D481" s="91">
        <f t="shared" si="134"/>
        <v>44</v>
      </c>
      <c r="E481" s="91">
        <f t="shared" si="134"/>
        <v>60</v>
      </c>
      <c r="F481" s="91">
        <f t="shared" si="134"/>
        <v>36</v>
      </c>
      <c r="G481" s="91">
        <f t="shared" si="134"/>
        <v>92</v>
      </c>
      <c r="H481" s="91">
        <f t="shared" si="134"/>
        <v>58</v>
      </c>
      <c r="I481" s="91">
        <f t="shared" si="134"/>
        <v>86</v>
      </c>
      <c r="J481" s="91">
        <f t="shared" si="134"/>
        <v>58</v>
      </c>
      <c r="K481" s="91">
        <f t="shared" si="134"/>
        <v>116</v>
      </c>
      <c r="L481" s="91">
        <f t="shared" si="134"/>
        <v>96</v>
      </c>
      <c r="M481" s="90">
        <f t="shared" si="134"/>
        <v>722</v>
      </c>
    </row>
    <row r="482" spans="1:13">
      <c r="A482" s="172"/>
      <c r="B482" s="83"/>
      <c r="C482" s="156"/>
      <c r="D482" s="156"/>
      <c r="E482" s="156"/>
      <c r="F482" s="156"/>
      <c r="G482" s="156"/>
      <c r="H482" s="156"/>
      <c r="I482" s="156"/>
      <c r="J482" s="156"/>
      <c r="K482" s="156"/>
      <c r="L482" s="156"/>
      <c r="M482" s="44"/>
    </row>
    <row r="483" spans="1:13">
      <c r="A483" s="209" t="s">
        <v>1250</v>
      </c>
      <c r="B483" s="88" t="s">
        <v>1</v>
      </c>
      <c r="C483" s="89" t="s">
        <v>2</v>
      </c>
      <c r="D483" s="89" t="s">
        <v>3</v>
      </c>
      <c r="E483" s="89" t="s">
        <v>4</v>
      </c>
      <c r="F483" s="89" t="s">
        <v>5</v>
      </c>
      <c r="G483" s="89" t="s">
        <v>6</v>
      </c>
      <c r="H483" s="89" t="s">
        <v>7</v>
      </c>
      <c r="I483" s="89" t="s">
        <v>8</v>
      </c>
      <c r="J483" s="89" t="s">
        <v>9</v>
      </c>
      <c r="K483" s="89" t="s">
        <v>10</v>
      </c>
      <c r="L483" s="89" t="s">
        <v>11</v>
      </c>
      <c r="M483" s="90" t="s">
        <v>12</v>
      </c>
    </row>
    <row r="484" spans="1:13">
      <c r="A484" s="214" t="s">
        <v>1355</v>
      </c>
      <c r="B484" s="200">
        <v>13</v>
      </c>
      <c r="C484" s="156">
        <v>0</v>
      </c>
      <c r="D484" s="156">
        <v>0</v>
      </c>
      <c r="E484" s="156">
        <v>0</v>
      </c>
      <c r="F484" s="156">
        <v>0</v>
      </c>
      <c r="G484" s="156">
        <v>1</v>
      </c>
      <c r="H484" s="156">
        <v>0</v>
      </c>
      <c r="I484" s="156">
        <v>0</v>
      </c>
      <c r="J484" s="156">
        <v>0</v>
      </c>
      <c r="K484" s="156">
        <v>0</v>
      </c>
      <c r="L484" s="156">
        <v>0</v>
      </c>
      <c r="M484" s="207">
        <f t="shared" si="114"/>
        <v>1</v>
      </c>
    </row>
    <row r="485" spans="1:13">
      <c r="A485" s="212" t="s">
        <v>1352</v>
      </c>
      <c r="B485" s="200">
        <v>13</v>
      </c>
      <c r="C485" s="156">
        <v>0</v>
      </c>
      <c r="D485" s="156">
        <v>0</v>
      </c>
      <c r="E485" s="156">
        <v>0</v>
      </c>
      <c r="F485" s="156">
        <v>0</v>
      </c>
      <c r="G485" s="156">
        <v>0</v>
      </c>
      <c r="H485" s="156">
        <v>0</v>
      </c>
      <c r="I485" s="156">
        <v>0</v>
      </c>
      <c r="J485" s="156">
        <v>0</v>
      </c>
      <c r="K485" s="156">
        <v>0</v>
      </c>
      <c r="L485" s="156">
        <v>1</v>
      </c>
      <c r="M485" s="208">
        <f t="shared" si="114"/>
        <v>1</v>
      </c>
    </row>
    <row r="486" spans="1:13">
      <c r="A486" s="212" t="s">
        <v>1348</v>
      </c>
      <c r="B486" s="200">
        <v>14</v>
      </c>
      <c r="C486" s="156">
        <v>2</v>
      </c>
      <c r="D486" s="156">
        <v>1</v>
      </c>
      <c r="E486" s="156">
        <v>1</v>
      </c>
      <c r="F486" s="156">
        <v>2</v>
      </c>
      <c r="G486" s="156">
        <v>2</v>
      </c>
      <c r="H486" s="156">
        <v>3</v>
      </c>
      <c r="I486" s="156">
        <v>2</v>
      </c>
      <c r="J486" s="156">
        <v>0</v>
      </c>
      <c r="K486" s="156">
        <v>4</v>
      </c>
      <c r="L486" s="156">
        <v>1</v>
      </c>
      <c r="M486" s="208">
        <f t="shared" si="114"/>
        <v>18</v>
      </c>
    </row>
    <row r="487" spans="1:13">
      <c r="A487" s="212" t="s">
        <v>1345</v>
      </c>
      <c r="B487" s="200">
        <v>14</v>
      </c>
      <c r="C487" s="156">
        <v>0</v>
      </c>
      <c r="D487" s="156">
        <v>0</v>
      </c>
      <c r="E487" s="156">
        <v>0</v>
      </c>
      <c r="F487" s="156">
        <v>0</v>
      </c>
      <c r="G487" s="156">
        <v>0</v>
      </c>
      <c r="H487" s="156">
        <v>0</v>
      </c>
      <c r="I487" s="156">
        <v>1</v>
      </c>
      <c r="J487" s="156">
        <v>0</v>
      </c>
      <c r="K487" s="156">
        <v>1</v>
      </c>
      <c r="L487" s="156">
        <v>0</v>
      </c>
      <c r="M487" s="208">
        <f t="shared" si="114"/>
        <v>2</v>
      </c>
    </row>
    <row r="488" spans="1:13">
      <c r="A488" s="212" t="s">
        <v>1342</v>
      </c>
      <c r="B488" s="200">
        <v>14</v>
      </c>
      <c r="C488" s="156">
        <v>11</v>
      </c>
      <c r="D488" s="156">
        <v>6</v>
      </c>
      <c r="E488" s="156">
        <v>5</v>
      </c>
      <c r="F488" s="156">
        <v>2</v>
      </c>
      <c r="G488" s="156">
        <v>7</v>
      </c>
      <c r="H488" s="156">
        <v>4</v>
      </c>
      <c r="I488" s="156">
        <v>5</v>
      </c>
      <c r="J488" s="156">
        <v>7</v>
      </c>
      <c r="K488" s="156">
        <v>10</v>
      </c>
      <c r="L488" s="156">
        <v>7</v>
      </c>
      <c r="M488" s="208">
        <f t="shared" si="114"/>
        <v>64</v>
      </c>
    </row>
    <row r="489" spans="1:13">
      <c r="A489" s="212" t="s">
        <v>1338</v>
      </c>
      <c r="B489" s="200">
        <v>15</v>
      </c>
      <c r="C489" s="156">
        <v>4</v>
      </c>
      <c r="D489" s="156">
        <v>0</v>
      </c>
      <c r="E489" s="156">
        <v>0</v>
      </c>
      <c r="F489" s="156">
        <v>0</v>
      </c>
      <c r="G489" s="156">
        <v>2</v>
      </c>
      <c r="H489" s="156">
        <v>0</v>
      </c>
      <c r="I489" s="156">
        <v>3</v>
      </c>
      <c r="J489" s="156">
        <v>0</v>
      </c>
      <c r="K489" s="156">
        <v>3</v>
      </c>
      <c r="L489" s="156">
        <v>2</v>
      </c>
      <c r="M489" s="208">
        <f t="shared" si="114"/>
        <v>14</v>
      </c>
    </row>
    <row r="490" spans="1:13">
      <c r="A490" s="212" t="s">
        <v>1335</v>
      </c>
      <c r="B490" s="200">
        <v>15</v>
      </c>
      <c r="C490" s="156">
        <v>5</v>
      </c>
      <c r="D490" s="156">
        <v>2</v>
      </c>
      <c r="E490" s="156">
        <v>9</v>
      </c>
      <c r="F490" s="156">
        <v>0</v>
      </c>
      <c r="G490" s="156">
        <v>10</v>
      </c>
      <c r="H490" s="156">
        <v>5</v>
      </c>
      <c r="I490" s="156">
        <v>10</v>
      </c>
      <c r="J490" s="156">
        <v>6</v>
      </c>
      <c r="K490" s="156">
        <v>12</v>
      </c>
      <c r="L490" s="156">
        <v>7</v>
      </c>
      <c r="M490" s="208">
        <f t="shared" si="114"/>
        <v>66</v>
      </c>
    </row>
    <row r="491" spans="1:13">
      <c r="A491" s="212" t="s">
        <v>1332</v>
      </c>
      <c r="B491" s="200">
        <v>15</v>
      </c>
      <c r="C491" s="156">
        <v>0</v>
      </c>
      <c r="D491" s="156">
        <v>1</v>
      </c>
      <c r="E491" s="156">
        <v>0</v>
      </c>
      <c r="F491" s="156">
        <v>0</v>
      </c>
      <c r="G491" s="156">
        <v>0</v>
      </c>
      <c r="H491" s="156">
        <v>1</v>
      </c>
      <c r="I491" s="156">
        <v>1</v>
      </c>
      <c r="J491" s="156">
        <v>0</v>
      </c>
      <c r="K491" s="156">
        <v>0</v>
      </c>
      <c r="L491" s="156">
        <v>0</v>
      </c>
      <c r="M491" s="208">
        <f t="shared" si="114"/>
        <v>3</v>
      </c>
    </row>
    <row r="492" spans="1:13">
      <c r="A492" s="212" t="s">
        <v>1328</v>
      </c>
      <c r="B492" s="200">
        <v>16</v>
      </c>
      <c r="C492" s="156">
        <v>13</v>
      </c>
      <c r="D492" s="156">
        <v>4</v>
      </c>
      <c r="E492" s="156">
        <v>11</v>
      </c>
      <c r="F492" s="156">
        <v>5</v>
      </c>
      <c r="G492" s="156">
        <v>17</v>
      </c>
      <c r="H492" s="156">
        <v>11</v>
      </c>
      <c r="I492" s="156">
        <v>15</v>
      </c>
      <c r="J492" s="156">
        <v>9</v>
      </c>
      <c r="K492" s="156">
        <v>23</v>
      </c>
      <c r="L492" s="156">
        <v>18</v>
      </c>
      <c r="M492" s="208">
        <f t="shared" si="114"/>
        <v>126</v>
      </c>
    </row>
    <row r="493" spans="1:13">
      <c r="A493" s="212" t="s">
        <v>1325</v>
      </c>
      <c r="B493" s="200">
        <v>16</v>
      </c>
      <c r="C493" s="156">
        <v>1</v>
      </c>
      <c r="D493" s="156">
        <v>2</v>
      </c>
      <c r="E493" s="156">
        <v>4</v>
      </c>
      <c r="F493" s="156">
        <v>1</v>
      </c>
      <c r="G493" s="156">
        <v>5</v>
      </c>
      <c r="H493" s="156">
        <v>3</v>
      </c>
      <c r="I493" s="156">
        <v>3</v>
      </c>
      <c r="J493" s="156">
        <v>1</v>
      </c>
      <c r="K493" s="156">
        <v>0</v>
      </c>
      <c r="L493" s="156">
        <v>4</v>
      </c>
      <c r="M493" s="208">
        <f t="shared" si="114"/>
        <v>24</v>
      </c>
    </row>
    <row r="494" spans="1:13">
      <c r="A494" s="212" t="s">
        <v>1321</v>
      </c>
      <c r="B494" s="200">
        <v>17</v>
      </c>
      <c r="C494" s="156">
        <v>0</v>
      </c>
      <c r="D494" s="156">
        <v>0</v>
      </c>
      <c r="E494" s="156">
        <v>0</v>
      </c>
      <c r="F494" s="156">
        <v>2</v>
      </c>
      <c r="G494" s="156">
        <v>0</v>
      </c>
      <c r="H494" s="156">
        <v>0</v>
      </c>
      <c r="I494" s="156">
        <v>0</v>
      </c>
      <c r="J494" s="156">
        <v>0</v>
      </c>
      <c r="K494" s="156">
        <v>0</v>
      </c>
      <c r="L494" s="156">
        <v>0</v>
      </c>
      <c r="M494" s="208">
        <f t="shared" ref="M494:M507" si="135">SUM(C494:L494)</f>
        <v>2</v>
      </c>
    </row>
    <row r="495" spans="1:13">
      <c r="A495" s="212" t="s">
        <v>1318</v>
      </c>
      <c r="B495" s="200">
        <v>17</v>
      </c>
      <c r="C495" s="156">
        <v>20</v>
      </c>
      <c r="D495" s="156">
        <v>13</v>
      </c>
      <c r="E495" s="156">
        <v>12</v>
      </c>
      <c r="F495" s="156">
        <v>14</v>
      </c>
      <c r="G495" s="156">
        <v>27</v>
      </c>
      <c r="H495" s="156">
        <v>16</v>
      </c>
      <c r="I495" s="156">
        <v>21</v>
      </c>
      <c r="J495" s="156">
        <v>5</v>
      </c>
      <c r="K495" s="156">
        <v>23</v>
      </c>
      <c r="L495" s="156">
        <v>22</v>
      </c>
      <c r="M495" s="208">
        <f t="shared" si="135"/>
        <v>173</v>
      </c>
    </row>
    <row r="496" spans="1:13">
      <c r="A496" s="212" t="s">
        <v>1315</v>
      </c>
      <c r="B496" s="200">
        <v>17</v>
      </c>
      <c r="C496" s="156">
        <v>2</v>
      </c>
      <c r="D496" s="156">
        <v>1</v>
      </c>
      <c r="E496" s="156">
        <v>0</v>
      </c>
      <c r="F496" s="156">
        <v>1</v>
      </c>
      <c r="G496" s="156">
        <v>0</v>
      </c>
      <c r="H496" s="156">
        <v>0</v>
      </c>
      <c r="I496" s="156">
        <v>0</v>
      </c>
      <c r="J496" s="156">
        <v>1</v>
      </c>
      <c r="K496" s="156">
        <v>1</v>
      </c>
      <c r="L496" s="156">
        <v>4</v>
      </c>
      <c r="M496" s="208">
        <f t="shared" si="135"/>
        <v>10</v>
      </c>
    </row>
    <row r="497" spans="1:13">
      <c r="A497" s="212" t="s">
        <v>1312</v>
      </c>
      <c r="B497" s="200">
        <v>17</v>
      </c>
      <c r="C497" s="156">
        <v>0</v>
      </c>
      <c r="D497" s="156">
        <v>0</v>
      </c>
      <c r="E497" s="156">
        <v>0</v>
      </c>
      <c r="F497" s="156">
        <v>0</v>
      </c>
      <c r="G497" s="156">
        <v>0</v>
      </c>
      <c r="H497" s="156">
        <v>0</v>
      </c>
      <c r="I497" s="156">
        <v>0</v>
      </c>
      <c r="J497" s="156">
        <v>0</v>
      </c>
      <c r="K497" s="156">
        <v>0</v>
      </c>
      <c r="L497" s="156">
        <v>1</v>
      </c>
      <c r="M497" s="208">
        <f t="shared" si="135"/>
        <v>1</v>
      </c>
    </row>
    <row r="498" spans="1:13">
      <c r="A498" s="212" t="s">
        <v>1309</v>
      </c>
      <c r="B498" s="200">
        <v>18</v>
      </c>
      <c r="C498" s="156">
        <v>11</v>
      </c>
      <c r="D498" s="156">
        <v>10</v>
      </c>
      <c r="E498" s="156">
        <v>12</v>
      </c>
      <c r="F498" s="156">
        <v>4</v>
      </c>
      <c r="G498" s="156">
        <v>9</v>
      </c>
      <c r="H498" s="156">
        <v>9</v>
      </c>
      <c r="I498" s="156">
        <v>16</v>
      </c>
      <c r="J498" s="156">
        <v>20</v>
      </c>
      <c r="K498" s="156">
        <v>29</v>
      </c>
      <c r="L498" s="156">
        <v>20</v>
      </c>
      <c r="M498" s="208">
        <f t="shared" si="135"/>
        <v>140</v>
      </c>
    </row>
    <row r="499" spans="1:13">
      <c r="A499" s="212" t="s">
        <v>1306</v>
      </c>
      <c r="B499" s="200">
        <v>18</v>
      </c>
      <c r="C499" s="156">
        <v>0</v>
      </c>
      <c r="D499" s="156">
        <v>0</v>
      </c>
      <c r="E499" s="156">
        <v>2</v>
      </c>
      <c r="F499" s="156">
        <v>0</v>
      </c>
      <c r="G499" s="156">
        <v>0</v>
      </c>
      <c r="H499" s="156">
        <v>0</v>
      </c>
      <c r="I499" s="156">
        <v>0</v>
      </c>
      <c r="J499" s="156">
        <v>0</v>
      </c>
      <c r="K499" s="156">
        <v>0</v>
      </c>
      <c r="L499" s="156">
        <v>0</v>
      </c>
      <c r="M499" s="208">
        <f t="shared" si="135"/>
        <v>2</v>
      </c>
    </row>
    <row r="500" spans="1:13">
      <c r="A500" s="212" t="s">
        <v>1304</v>
      </c>
      <c r="B500" s="200">
        <v>18</v>
      </c>
      <c r="C500" s="156">
        <v>0</v>
      </c>
      <c r="D500" s="156">
        <v>0</v>
      </c>
      <c r="E500" s="156">
        <v>0</v>
      </c>
      <c r="F500" s="156">
        <v>0</v>
      </c>
      <c r="G500" s="156">
        <v>0</v>
      </c>
      <c r="H500" s="156">
        <v>0</v>
      </c>
      <c r="I500" s="156">
        <v>0</v>
      </c>
      <c r="J500" s="156">
        <v>1</v>
      </c>
      <c r="K500" s="156">
        <v>0</v>
      </c>
      <c r="L500" s="156">
        <v>0</v>
      </c>
      <c r="M500" s="208">
        <f t="shared" si="135"/>
        <v>1</v>
      </c>
    </row>
    <row r="501" spans="1:13">
      <c r="A501" s="212" t="s">
        <v>1301</v>
      </c>
      <c r="B501" s="200">
        <v>18</v>
      </c>
      <c r="C501" s="156">
        <v>0</v>
      </c>
      <c r="D501" s="156">
        <v>0</v>
      </c>
      <c r="E501" s="156">
        <v>0</v>
      </c>
      <c r="F501" s="156">
        <v>0</v>
      </c>
      <c r="G501" s="156">
        <v>0</v>
      </c>
      <c r="H501" s="156">
        <v>0</v>
      </c>
      <c r="I501" s="156">
        <v>1</v>
      </c>
      <c r="J501" s="156">
        <v>0</v>
      </c>
      <c r="K501" s="156">
        <v>1</v>
      </c>
      <c r="L501" s="156">
        <v>0</v>
      </c>
      <c r="M501" s="208">
        <f t="shared" si="135"/>
        <v>2</v>
      </c>
    </row>
    <row r="502" spans="1:13">
      <c r="A502" s="212" t="s">
        <v>1297</v>
      </c>
      <c r="B502" s="200">
        <v>19</v>
      </c>
      <c r="C502" s="156">
        <v>0</v>
      </c>
      <c r="D502" s="156">
        <v>0</v>
      </c>
      <c r="E502" s="156">
        <v>0</v>
      </c>
      <c r="F502" s="156">
        <v>1</v>
      </c>
      <c r="G502" s="156">
        <v>0</v>
      </c>
      <c r="H502" s="156">
        <v>0</v>
      </c>
      <c r="I502" s="156">
        <v>0</v>
      </c>
      <c r="J502" s="156">
        <v>0</v>
      </c>
      <c r="K502" s="156">
        <v>0</v>
      </c>
      <c r="L502" s="156">
        <v>1</v>
      </c>
      <c r="M502" s="208">
        <f t="shared" si="135"/>
        <v>2</v>
      </c>
    </row>
    <row r="503" spans="1:13">
      <c r="A503" s="212" t="s">
        <v>1294</v>
      </c>
      <c r="B503" s="200">
        <v>19</v>
      </c>
      <c r="C503" s="156">
        <v>7</v>
      </c>
      <c r="D503" s="156">
        <v>3</v>
      </c>
      <c r="E503" s="156">
        <v>1</v>
      </c>
      <c r="F503" s="156">
        <v>3</v>
      </c>
      <c r="G503" s="156">
        <v>10</v>
      </c>
      <c r="H503" s="156">
        <v>2</v>
      </c>
      <c r="I503" s="156">
        <v>8</v>
      </c>
      <c r="J503" s="156">
        <v>7</v>
      </c>
      <c r="K503" s="156">
        <v>8</v>
      </c>
      <c r="L503" s="156">
        <v>7</v>
      </c>
      <c r="M503" s="208">
        <f t="shared" si="135"/>
        <v>56</v>
      </c>
    </row>
    <row r="504" spans="1:13">
      <c r="A504" s="212" t="s">
        <v>1291</v>
      </c>
      <c r="B504" s="200">
        <v>19</v>
      </c>
      <c r="C504" s="156">
        <v>0</v>
      </c>
      <c r="D504" s="156">
        <v>0</v>
      </c>
      <c r="E504" s="156">
        <v>0</v>
      </c>
      <c r="F504" s="156">
        <v>0</v>
      </c>
      <c r="G504" s="156">
        <v>0</v>
      </c>
      <c r="H504" s="156">
        <v>1</v>
      </c>
      <c r="I504" s="156">
        <v>0</v>
      </c>
      <c r="J504" s="156">
        <v>0</v>
      </c>
      <c r="K504" s="156">
        <v>0</v>
      </c>
      <c r="L504" s="156">
        <v>0</v>
      </c>
      <c r="M504" s="208">
        <f t="shared" si="135"/>
        <v>1</v>
      </c>
    </row>
    <row r="505" spans="1:13">
      <c r="A505" s="212" t="s">
        <v>1287</v>
      </c>
      <c r="B505" s="200">
        <v>20</v>
      </c>
      <c r="C505" s="156">
        <v>0</v>
      </c>
      <c r="D505" s="156">
        <v>0</v>
      </c>
      <c r="E505" s="156">
        <v>0</v>
      </c>
      <c r="F505" s="156">
        <v>1</v>
      </c>
      <c r="G505" s="156">
        <v>0</v>
      </c>
      <c r="H505" s="156">
        <v>0</v>
      </c>
      <c r="I505" s="156">
        <v>0</v>
      </c>
      <c r="J505" s="156">
        <v>0</v>
      </c>
      <c r="K505" s="156">
        <v>0</v>
      </c>
      <c r="L505" s="156">
        <v>0</v>
      </c>
      <c r="M505" s="208">
        <f t="shared" si="135"/>
        <v>1</v>
      </c>
    </row>
    <row r="506" spans="1:13">
      <c r="A506" s="212" t="s">
        <v>1284</v>
      </c>
      <c r="B506" s="200">
        <v>20</v>
      </c>
      <c r="C506" s="156">
        <v>0</v>
      </c>
      <c r="D506" s="156">
        <v>1</v>
      </c>
      <c r="E506" s="156">
        <v>3</v>
      </c>
      <c r="F506" s="156">
        <v>0</v>
      </c>
      <c r="G506" s="156">
        <v>2</v>
      </c>
      <c r="H506" s="156">
        <v>2</v>
      </c>
      <c r="I506" s="156">
        <v>0</v>
      </c>
      <c r="J506" s="156">
        <v>1</v>
      </c>
      <c r="K506" s="156">
        <v>1</v>
      </c>
      <c r="L506" s="156">
        <v>2</v>
      </c>
      <c r="M506" s="208">
        <f t="shared" si="135"/>
        <v>12</v>
      </c>
    </row>
    <row r="507" spans="1:13">
      <c r="A507" s="213" t="s">
        <v>1280</v>
      </c>
      <c r="B507" s="200">
        <v>24</v>
      </c>
      <c r="C507" s="156">
        <v>0</v>
      </c>
      <c r="D507" s="156">
        <v>0</v>
      </c>
      <c r="E507" s="156">
        <v>0</v>
      </c>
      <c r="F507" s="156">
        <v>0</v>
      </c>
      <c r="G507" s="156">
        <v>0</v>
      </c>
      <c r="H507" s="156">
        <v>1</v>
      </c>
      <c r="I507" s="156">
        <v>0</v>
      </c>
      <c r="J507" s="156">
        <v>0</v>
      </c>
      <c r="K507" s="156">
        <v>0</v>
      </c>
      <c r="L507" s="156">
        <v>0</v>
      </c>
      <c r="M507" s="208">
        <f t="shared" si="135"/>
        <v>1</v>
      </c>
    </row>
    <row r="508" spans="1:13">
      <c r="A508" s="172"/>
      <c r="B508" s="88" t="s">
        <v>20</v>
      </c>
      <c r="C508" s="91">
        <f>SUM(C484:C507)</f>
        <v>76</v>
      </c>
      <c r="D508" s="91">
        <f t="shared" ref="D508:M508" si="136">SUM(D484:D507)</f>
        <v>44</v>
      </c>
      <c r="E508" s="91">
        <f t="shared" si="136"/>
        <v>60</v>
      </c>
      <c r="F508" s="91">
        <f t="shared" si="136"/>
        <v>36</v>
      </c>
      <c r="G508" s="91">
        <f t="shared" si="136"/>
        <v>92</v>
      </c>
      <c r="H508" s="91">
        <f t="shared" si="136"/>
        <v>58</v>
      </c>
      <c r="I508" s="91">
        <f t="shared" si="136"/>
        <v>86</v>
      </c>
      <c r="J508" s="91">
        <f t="shared" si="136"/>
        <v>58</v>
      </c>
      <c r="K508" s="91">
        <f t="shared" si="136"/>
        <v>116</v>
      </c>
      <c r="L508" s="91">
        <f t="shared" si="136"/>
        <v>97</v>
      </c>
      <c r="M508" s="90">
        <f t="shared" si="136"/>
        <v>723</v>
      </c>
    </row>
    <row r="509" spans="1:13">
      <c r="A509" s="172"/>
      <c r="B509" s="83"/>
      <c r="C509" s="70"/>
      <c r="D509" s="70"/>
      <c r="E509" s="70"/>
      <c r="F509" s="70"/>
      <c r="G509" s="70"/>
      <c r="H509" s="70"/>
      <c r="I509" s="70"/>
      <c r="J509" s="70"/>
      <c r="K509" s="70"/>
      <c r="L509" s="70"/>
      <c r="M509" s="44"/>
    </row>
  </sheetData>
  <mergeCells count="4">
    <mergeCell ref="B4:B5"/>
    <mergeCell ref="B11:B12"/>
    <mergeCell ref="B14:B15"/>
    <mergeCell ref="B17:B18"/>
  </mergeCells>
  <conditionalFormatting sqref="M475:M480">
    <cfRule type="dataBar" priority="4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{E9BE26BD-9E0F-4E65-93E1-3BACBE5F538A}</x14:id>
        </ext>
      </extLst>
    </cfRule>
  </conditionalFormatting>
  <conditionalFormatting sqref="M484:M507">
    <cfRule type="dataBar" priority="4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{B491D924-3B8A-400C-8503-6B31DE5EC61B}</x14:id>
        </ext>
      </extLst>
    </cfRule>
  </conditionalFormatting>
  <conditionalFormatting sqref="M464:M471">
    <cfRule type="dataBar" priority="4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{A729DBE1-036F-4C73-BE6A-EE562C1CB171}</x14:id>
        </ext>
      </extLst>
    </cfRule>
  </conditionalFormatting>
  <conditionalFormatting sqref="M443:M460">
    <cfRule type="dataBar" priority="4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{0F6C2BB3-6F56-4795-BFE1-EA060E416778}</x14:id>
        </ext>
      </extLst>
    </cfRule>
  </conditionalFormatting>
  <conditionalFormatting sqref="M422:M439">
    <cfRule type="dataBar" priority="4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{008F475C-46B7-4512-827D-4C6AA1363BD0}</x14:id>
        </ext>
      </extLst>
    </cfRule>
  </conditionalFormatting>
  <conditionalFormatting sqref="M400:M418">
    <cfRule type="dataBar" priority="4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{A0CD3CD2-53B5-40F7-AF18-9778EDA1BB24}</x14:id>
        </ext>
      </extLst>
    </cfRule>
  </conditionalFormatting>
  <conditionalFormatting sqref="M376:M396">
    <cfRule type="dataBar" priority="4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{B050FBD2-2791-4325-9777-E8078C047D79}</x14:id>
        </ext>
      </extLst>
    </cfRule>
  </conditionalFormatting>
  <conditionalFormatting sqref="M354:M372">
    <cfRule type="dataBar" priority="3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{4902405D-E328-49AD-B5EF-96728154D624}</x14:id>
        </ext>
      </extLst>
    </cfRule>
  </conditionalFormatting>
  <conditionalFormatting sqref="M335:M350">
    <cfRule type="dataBar" priority="3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{4A61FE13-84A9-4E40-8F6F-532D4FF14027}</x14:id>
        </ext>
      </extLst>
    </cfRule>
  </conditionalFormatting>
  <conditionalFormatting sqref="M310:M331">
    <cfRule type="dataBar" priority="3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{E048F3ED-07AA-4B0B-B84A-5472E751976C}</x14:id>
        </ext>
      </extLst>
    </cfRule>
  </conditionalFormatting>
  <conditionalFormatting sqref="M290:M306">
    <cfRule type="dataBar" priority="3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{57FEBD82-4189-464D-991C-919DCAA15A85}</x14:id>
        </ext>
      </extLst>
    </cfRule>
  </conditionalFormatting>
  <conditionalFormatting sqref="M253:M286">
    <cfRule type="dataBar" priority="3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{597D2A7F-28E7-4A61-A228-3EA7E06A8EA0}</x14:id>
        </ext>
      </extLst>
    </cfRule>
  </conditionalFormatting>
  <conditionalFormatting sqref="M242:M249">
    <cfRule type="dataBar" priority="3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{583A6341-4EA3-4294-96CD-2B3BC8629456}</x14:id>
        </ext>
      </extLst>
    </cfRule>
  </conditionalFormatting>
  <conditionalFormatting sqref="M203:M238">
    <cfRule type="dataBar" priority="3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{7FAD15A3-B797-486C-88C4-D35A82490FAF}</x14:id>
        </ext>
      </extLst>
    </cfRule>
  </conditionalFormatting>
  <conditionalFormatting sqref="M174:M199">
    <cfRule type="dataBar" priority="3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{8D93B2BA-33E2-41E2-94A3-C5CA6785F989}</x14:id>
        </ext>
      </extLst>
    </cfRule>
  </conditionalFormatting>
  <conditionalFormatting sqref="M155:M170">
    <cfRule type="dataBar" priority="3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{56584BB0-40BB-440F-9AB3-88FA74154131}</x14:id>
        </ext>
      </extLst>
    </cfRule>
  </conditionalFormatting>
  <conditionalFormatting sqref="M136:M151">
    <cfRule type="dataBar" priority="3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{B51B70A8-2A41-45D9-9BC6-CCCD4AFDB76D}</x14:id>
        </ext>
      </extLst>
    </cfRule>
  </conditionalFormatting>
  <conditionalFormatting sqref="M121:M132">
    <cfRule type="dataBar" priority="2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{55634B14-CF67-4944-962D-DFF879D3DA66}</x14:id>
        </ext>
      </extLst>
    </cfRule>
  </conditionalFormatting>
  <conditionalFormatting sqref="M100:M117">
    <cfRule type="dataBar" priority="2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{EA40EBC4-0371-433D-BCB7-BA268C9D62AA}</x14:id>
        </ext>
      </extLst>
    </cfRule>
  </conditionalFormatting>
  <conditionalFormatting sqref="M34:M96">
    <cfRule type="dataBar" priority="2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{15CA362F-F75C-4950-94EE-1FB96671C356}</x14:id>
        </ext>
      </extLst>
    </cfRule>
  </conditionalFormatting>
  <conditionalFormatting sqref="M23:M30">
    <cfRule type="dataBar" priority="2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{0D421064-58C8-4494-B09D-63F2D4D4327E}</x14:id>
        </ext>
      </extLst>
    </cfRule>
  </conditionalFormatting>
  <conditionalFormatting sqref="M10:M19">
    <cfRule type="dataBar" priority="2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{ADA9FC50-7A7E-419C-B6D4-4BFC81462CCC}</x14:id>
        </ext>
      </extLst>
    </cfRule>
  </conditionalFormatting>
  <conditionalFormatting sqref="M4:M6">
    <cfRule type="dataBar" priority="2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{BE8B450E-B0C3-402B-B717-1DC0866A8F4E}</x14:id>
        </ext>
      </extLst>
    </cfRule>
  </conditionalFormatting>
  <conditionalFormatting sqref="C4:L6">
    <cfRule type="dataBar" priority="23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{4C8F7EC6-5A38-4E7F-87C0-92CA292EF0AD}</x14:id>
        </ext>
      </extLst>
    </cfRule>
  </conditionalFormatting>
  <conditionalFormatting sqref="C10:L19">
    <cfRule type="dataBar" priority="22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{4FAF64C9-343C-417F-8576-41D19D1463EF}</x14:id>
        </ext>
      </extLst>
    </cfRule>
  </conditionalFormatting>
  <conditionalFormatting sqref="C23:L30">
    <cfRule type="dataBar" priority="21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{D100D1D6-C78B-455C-A146-3AB8BADE2926}</x14:id>
        </ext>
      </extLst>
    </cfRule>
  </conditionalFormatting>
  <conditionalFormatting sqref="C34:L96">
    <cfRule type="dataBar" priority="20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{60077D86-C57C-4904-A2D7-61CEF233ABE6}</x14:id>
        </ext>
      </extLst>
    </cfRule>
  </conditionalFormatting>
  <conditionalFormatting sqref="C100:L117">
    <cfRule type="dataBar" priority="19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{C5D117CA-4299-4756-BDD8-DE7F7DED5483}</x14:id>
        </ext>
      </extLst>
    </cfRule>
  </conditionalFormatting>
  <conditionalFormatting sqref="C121:L132">
    <cfRule type="dataBar" priority="18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{C953D6BE-3A9C-4009-8744-A344C33A084B}</x14:id>
        </ext>
      </extLst>
    </cfRule>
  </conditionalFormatting>
  <conditionalFormatting sqref="C136:L151">
    <cfRule type="dataBar" priority="17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{A8A13AC6-82DD-4B60-940F-A95FA46C60A9}</x14:id>
        </ext>
      </extLst>
    </cfRule>
  </conditionalFormatting>
  <conditionalFormatting sqref="C155:L170">
    <cfRule type="dataBar" priority="16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{691BD8B3-1F17-4CA0-8C2F-E5ECF03676A4}</x14:id>
        </ext>
      </extLst>
    </cfRule>
  </conditionalFormatting>
  <conditionalFormatting sqref="C174:L199">
    <cfRule type="dataBar" priority="15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{03A840A5-F80D-41FC-A0B8-C8D61222E432}</x14:id>
        </ext>
      </extLst>
    </cfRule>
  </conditionalFormatting>
  <conditionalFormatting sqref="C203:L238">
    <cfRule type="dataBar" priority="14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{939C0FE5-415C-4CC4-8A43-D451E6CF8BFF}</x14:id>
        </ext>
      </extLst>
    </cfRule>
  </conditionalFormatting>
  <conditionalFormatting sqref="C242:L249">
    <cfRule type="dataBar" priority="13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{06541A17-5A07-47ED-AF13-D8FE6693D80A}</x14:id>
        </ext>
      </extLst>
    </cfRule>
  </conditionalFormatting>
  <conditionalFormatting sqref="C253:L286">
    <cfRule type="dataBar" priority="12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{2733A690-CC5A-442D-B4F3-857316EFF6FB}</x14:id>
        </ext>
      </extLst>
    </cfRule>
  </conditionalFormatting>
  <conditionalFormatting sqref="C290:L306">
    <cfRule type="dataBar" priority="11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{13B53340-C814-4DD3-8F07-DE0C6A9B5A58}</x14:id>
        </ext>
      </extLst>
    </cfRule>
  </conditionalFormatting>
  <conditionalFormatting sqref="C310:L331">
    <cfRule type="dataBar" priority="10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{FCB66260-00E1-4A50-9542-E50DFEE08CB8}</x14:id>
        </ext>
      </extLst>
    </cfRule>
  </conditionalFormatting>
  <conditionalFormatting sqref="C335:L350">
    <cfRule type="dataBar" priority="9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{0316BB97-3798-4D5F-8222-654C5EEEFB96}</x14:id>
        </ext>
      </extLst>
    </cfRule>
  </conditionalFormatting>
  <conditionalFormatting sqref="C354:L372">
    <cfRule type="dataBar" priority="8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{EFC432F8-BD1E-42E5-BFFE-767DAB83A579}</x14:id>
        </ext>
      </extLst>
    </cfRule>
  </conditionalFormatting>
  <conditionalFormatting sqref="C376:L396">
    <cfRule type="dataBar" priority="7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{5E6055EA-1734-48FE-92A5-1536477C3808}</x14:id>
        </ext>
      </extLst>
    </cfRule>
  </conditionalFormatting>
  <conditionalFormatting sqref="C400:L418">
    <cfRule type="dataBar" priority="6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{5E93F69B-6D74-4511-B16E-D5BCAB9BC746}</x14:id>
        </ext>
      </extLst>
    </cfRule>
  </conditionalFormatting>
  <conditionalFormatting sqref="C422:L439">
    <cfRule type="dataBar" priority="5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{72BC9388-FEC3-410F-BA04-AD12E9680C1C}</x14:id>
        </ext>
      </extLst>
    </cfRule>
  </conditionalFormatting>
  <conditionalFormatting sqref="C443:L460">
    <cfRule type="dataBar" priority="4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{56FFC3BA-5C6D-4E03-BDF7-92A71A956E05}</x14:id>
        </ext>
      </extLst>
    </cfRule>
  </conditionalFormatting>
  <conditionalFormatting sqref="C464:L471">
    <cfRule type="dataBar" priority="3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{F6F46359-494B-41D2-A2E1-225E975AF893}</x14:id>
        </ext>
      </extLst>
    </cfRule>
  </conditionalFormatting>
  <conditionalFormatting sqref="C475:L480">
    <cfRule type="dataBar" priority="2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{9A23F21E-D817-4ABC-A9CF-5B277B0AB8A3}</x14:id>
        </ext>
      </extLst>
    </cfRule>
  </conditionalFormatting>
  <conditionalFormatting sqref="C484:L507">
    <cfRule type="dataBar" priority="1">
      <dataBar>
        <cfvo type="min"/>
        <cfvo type="max"/>
        <color theme="8" tint="0.59999389629810485"/>
      </dataBar>
      <extLst>
        <ext xmlns:x14="http://schemas.microsoft.com/office/spreadsheetml/2009/9/main" uri="{B025F937-C7B1-47D3-B67F-A62EFF666E3E}">
          <x14:id>{EC08BD6B-E922-4A02-9C83-4688248DFA95}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9BE26BD-9E0F-4E65-93E1-3BACBE5F538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M475:M480</xm:sqref>
        </x14:conditionalFormatting>
        <x14:conditionalFormatting xmlns:xm="http://schemas.microsoft.com/office/excel/2006/main">
          <x14:cfRule type="dataBar" id="{B491D924-3B8A-400C-8503-6B31DE5EC61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M484:M507</xm:sqref>
        </x14:conditionalFormatting>
        <x14:conditionalFormatting xmlns:xm="http://schemas.microsoft.com/office/excel/2006/main">
          <x14:cfRule type="dataBar" id="{A729DBE1-036F-4C73-BE6A-EE562C1CB17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M464:M471</xm:sqref>
        </x14:conditionalFormatting>
        <x14:conditionalFormatting xmlns:xm="http://schemas.microsoft.com/office/excel/2006/main">
          <x14:cfRule type="dataBar" id="{0F6C2BB3-6F56-4795-BFE1-EA060E41677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M443:M460</xm:sqref>
        </x14:conditionalFormatting>
        <x14:conditionalFormatting xmlns:xm="http://schemas.microsoft.com/office/excel/2006/main">
          <x14:cfRule type="dataBar" id="{008F475C-46B7-4512-827D-4C6AA1363BD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M422:M439</xm:sqref>
        </x14:conditionalFormatting>
        <x14:conditionalFormatting xmlns:xm="http://schemas.microsoft.com/office/excel/2006/main">
          <x14:cfRule type="dataBar" id="{A0CD3CD2-53B5-40F7-AF18-9778EDA1BB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M400:M418</xm:sqref>
        </x14:conditionalFormatting>
        <x14:conditionalFormatting xmlns:xm="http://schemas.microsoft.com/office/excel/2006/main">
          <x14:cfRule type="dataBar" id="{B050FBD2-2791-4325-9777-E8078C047D7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M376:M396</xm:sqref>
        </x14:conditionalFormatting>
        <x14:conditionalFormatting xmlns:xm="http://schemas.microsoft.com/office/excel/2006/main">
          <x14:cfRule type="dataBar" id="{4902405D-E328-49AD-B5EF-96728154D6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M354:M372</xm:sqref>
        </x14:conditionalFormatting>
        <x14:conditionalFormatting xmlns:xm="http://schemas.microsoft.com/office/excel/2006/main">
          <x14:cfRule type="dataBar" id="{4A61FE13-84A9-4E40-8F6F-532D4FF1402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M335:M350</xm:sqref>
        </x14:conditionalFormatting>
        <x14:conditionalFormatting xmlns:xm="http://schemas.microsoft.com/office/excel/2006/main">
          <x14:cfRule type="dataBar" id="{E048F3ED-07AA-4B0B-B84A-5472E751976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M310:M331</xm:sqref>
        </x14:conditionalFormatting>
        <x14:conditionalFormatting xmlns:xm="http://schemas.microsoft.com/office/excel/2006/main">
          <x14:cfRule type="dataBar" id="{57FEBD82-4189-464D-991C-919DCAA15A8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M290:M306</xm:sqref>
        </x14:conditionalFormatting>
        <x14:conditionalFormatting xmlns:xm="http://schemas.microsoft.com/office/excel/2006/main">
          <x14:cfRule type="dataBar" id="{597D2A7F-28E7-4A61-A228-3EA7E06A8EA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M253:M286</xm:sqref>
        </x14:conditionalFormatting>
        <x14:conditionalFormatting xmlns:xm="http://schemas.microsoft.com/office/excel/2006/main">
          <x14:cfRule type="dataBar" id="{583A6341-4EA3-4294-96CD-2B3BC862945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M242:M249</xm:sqref>
        </x14:conditionalFormatting>
        <x14:conditionalFormatting xmlns:xm="http://schemas.microsoft.com/office/excel/2006/main">
          <x14:cfRule type="dataBar" id="{7FAD15A3-B797-486C-88C4-D35A82490FA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M203:M238</xm:sqref>
        </x14:conditionalFormatting>
        <x14:conditionalFormatting xmlns:xm="http://schemas.microsoft.com/office/excel/2006/main">
          <x14:cfRule type="dataBar" id="{8D93B2BA-33E2-41E2-94A3-C5CA6785F98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M174:M199</xm:sqref>
        </x14:conditionalFormatting>
        <x14:conditionalFormatting xmlns:xm="http://schemas.microsoft.com/office/excel/2006/main">
          <x14:cfRule type="dataBar" id="{56584BB0-40BB-440F-9AB3-88FA7415413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M155:M170</xm:sqref>
        </x14:conditionalFormatting>
        <x14:conditionalFormatting xmlns:xm="http://schemas.microsoft.com/office/excel/2006/main">
          <x14:cfRule type="dataBar" id="{B51B70A8-2A41-45D9-9BC6-CCCD4AFDB76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M136:M151</xm:sqref>
        </x14:conditionalFormatting>
        <x14:conditionalFormatting xmlns:xm="http://schemas.microsoft.com/office/excel/2006/main">
          <x14:cfRule type="dataBar" id="{55634B14-CF67-4944-962D-DFF879D3DA6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M121:M132</xm:sqref>
        </x14:conditionalFormatting>
        <x14:conditionalFormatting xmlns:xm="http://schemas.microsoft.com/office/excel/2006/main">
          <x14:cfRule type="dataBar" id="{EA40EBC4-0371-433D-BCB7-BA268C9D62A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M100:M117</xm:sqref>
        </x14:conditionalFormatting>
        <x14:conditionalFormatting xmlns:xm="http://schemas.microsoft.com/office/excel/2006/main">
          <x14:cfRule type="dataBar" id="{15CA362F-F75C-4950-94EE-1FB96671C35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M34:M96</xm:sqref>
        </x14:conditionalFormatting>
        <x14:conditionalFormatting xmlns:xm="http://schemas.microsoft.com/office/excel/2006/main">
          <x14:cfRule type="dataBar" id="{0D421064-58C8-4494-B09D-63F2D4D4327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M23:M30</xm:sqref>
        </x14:conditionalFormatting>
        <x14:conditionalFormatting xmlns:xm="http://schemas.microsoft.com/office/excel/2006/main">
          <x14:cfRule type="dataBar" id="{ADA9FC50-7A7E-419C-B6D4-4BFC81462CC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M10:M19</xm:sqref>
        </x14:conditionalFormatting>
        <x14:conditionalFormatting xmlns:xm="http://schemas.microsoft.com/office/excel/2006/main">
          <x14:cfRule type="dataBar" id="{BE8B450E-B0C3-402B-B717-1DC0866A8F4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M4:M6</xm:sqref>
        </x14:conditionalFormatting>
        <x14:conditionalFormatting xmlns:xm="http://schemas.microsoft.com/office/excel/2006/main">
          <x14:cfRule type="dataBar" id="{4C8F7EC6-5A38-4E7F-87C0-92CA292EF0A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C4:L6</xm:sqref>
        </x14:conditionalFormatting>
        <x14:conditionalFormatting xmlns:xm="http://schemas.microsoft.com/office/excel/2006/main">
          <x14:cfRule type="dataBar" id="{4FAF64C9-343C-417F-8576-41D19D1463E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C10:L19</xm:sqref>
        </x14:conditionalFormatting>
        <x14:conditionalFormatting xmlns:xm="http://schemas.microsoft.com/office/excel/2006/main">
          <x14:cfRule type="dataBar" id="{D100D1D6-C78B-455C-A146-3AB8BADE292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C23:L30</xm:sqref>
        </x14:conditionalFormatting>
        <x14:conditionalFormatting xmlns:xm="http://schemas.microsoft.com/office/excel/2006/main">
          <x14:cfRule type="dataBar" id="{60077D86-C57C-4904-A2D7-61CEF233ABE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C34:L96</xm:sqref>
        </x14:conditionalFormatting>
        <x14:conditionalFormatting xmlns:xm="http://schemas.microsoft.com/office/excel/2006/main">
          <x14:cfRule type="dataBar" id="{C5D117CA-4299-4756-BDD8-DE7F7DED548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C100:L117</xm:sqref>
        </x14:conditionalFormatting>
        <x14:conditionalFormatting xmlns:xm="http://schemas.microsoft.com/office/excel/2006/main">
          <x14:cfRule type="dataBar" id="{C953D6BE-3A9C-4009-8744-A344C33A084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C121:L132</xm:sqref>
        </x14:conditionalFormatting>
        <x14:conditionalFormatting xmlns:xm="http://schemas.microsoft.com/office/excel/2006/main">
          <x14:cfRule type="dataBar" id="{A8A13AC6-82DD-4B60-940F-A95FA46C60A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C136:L151</xm:sqref>
        </x14:conditionalFormatting>
        <x14:conditionalFormatting xmlns:xm="http://schemas.microsoft.com/office/excel/2006/main">
          <x14:cfRule type="dataBar" id="{691BD8B3-1F17-4CA0-8C2F-E5ECF03676A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C155:L170</xm:sqref>
        </x14:conditionalFormatting>
        <x14:conditionalFormatting xmlns:xm="http://schemas.microsoft.com/office/excel/2006/main">
          <x14:cfRule type="dataBar" id="{03A840A5-F80D-41FC-A0B8-C8D61222E43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C174:L199</xm:sqref>
        </x14:conditionalFormatting>
        <x14:conditionalFormatting xmlns:xm="http://schemas.microsoft.com/office/excel/2006/main">
          <x14:cfRule type="dataBar" id="{939C0FE5-415C-4CC4-8A43-D451E6CF8BF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C203:L238</xm:sqref>
        </x14:conditionalFormatting>
        <x14:conditionalFormatting xmlns:xm="http://schemas.microsoft.com/office/excel/2006/main">
          <x14:cfRule type="dataBar" id="{06541A17-5A07-47ED-AF13-D8FE6693D80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C242:L249</xm:sqref>
        </x14:conditionalFormatting>
        <x14:conditionalFormatting xmlns:xm="http://schemas.microsoft.com/office/excel/2006/main">
          <x14:cfRule type="dataBar" id="{2733A690-CC5A-442D-B4F3-857316EFF6F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C253:L286</xm:sqref>
        </x14:conditionalFormatting>
        <x14:conditionalFormatting xmlns:xm="http://schemas.microsoft.com/office/excel/2006/main">
          <x14:cfRule type="dataBar" id="{13B53340-C814-4DD3-8F07-DE0C6A9B5A5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C290:L306</xm:sqref>
        </x14:conditionalFormatting>
        <x14:conditionalFormatting xmlns:xm="http://schemas.microsoft.com/office/excel/2006/main">
          <x14:cfRule type="dataBar" id="{FCB66260-00E1-4A50-9542-E50DFEE08CB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C310:L331</xm:sqref>
        </x14:conditionalFormatting>
        <x14:conditionalFormatting xmlns:xm="http://schemas.microsoft.com/office/excel/2006/main">
          <x14:cfRule type="dataBar" id="{0316BB97-3798-4D5F-8222-654C5EEEFB9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C335:L350</xm:sqref>
        </x14:conditionalFormatting>
        <x14:conditionalFormatting xmlns:xm="http://schemas.microsoft.com/office/excel/2006/main">
          <x14:cfRule type="dataBar" id="{EFC432F8-BD1E-42E5-BFFE-767DAB83A57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C354:L372</xm:sqref>
        </x14:conditionalFormatting>
        <x14:conditionalFormatting xmlns:xm="http://schemas.microsoft.com/office/excel/2006/main">
          <x14:cfRule type="dataBar" id="{5E6055EA-1734-48FE-92A5-1536477C380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C376:L396</xm:sqref>
        </x14:conditionalFormatting>
        <x14:conditionalFormatting xmlns:xm="http://schemas.microsoft.com/office/excel/2006/main">
          <x14:cfRule type="dataBar" id="{5E93F69B-6D74-4511-B16E-D5BCAB9BC74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C400:L418</xm:sqref>
        </x14:conditionalFormatting>
        <x14:conditionalFormatting xmlns:xm="http://schemas.microsoft.com/office/excel/2006/main">
          <x14:cfRule type="dataBar" id="{72BC9388-FEC3-410F-BA04-AD12E9680C1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C422:L439</xm:sqref>
        </x14:conditionalFormatting>
        <x14:conditionalFormatting xmlns:xm="http://schemas.microsoft.com/office/excel/2006/main">
          <x14:cfRule type="dataBar" id="{56FFC3BA-5C6D-4E03-BDF7-92A71A956E0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C443:L460</xm:sqref>
        </x14:conditionalFormatting>
        <x14:conditionalFormatting xmlns:xm="http://schemas.microsoft.com/office/excel/2006/main">
          <x14:cfRule type="dataBar" id="{F6F46359-494B-41D2-A2E1-225E975AF89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C464:L471</xm:sqref>
        </x14:conditionalFormatting>
        <x14:conditionalFormatting xmlns:xm="http://schemas.microsoft.com/office/excel/2006/main">
          <x14:cfRule type="dataBar" id="{9A23F21E-D817-4ABC-A9CF-5B277B0AB8A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C475:L480</xm:sqref>
        </x14:conditionalFormatting>
        <x14:conditionalFormatting xmlns:xm="http://schemas.microsoft.com/office/excel/2006/main">
          <x14:cfRule type="dataBar" id="{EC08BD6B-E922-4A02-9C83-4688248DFA9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C484:L507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ColWidth="55.5703125" defaultRowHeight="15"/>
  <cols>
    <col min="1" max="1" width="8.28515625" bestFit="1" customWidth="1"/>
    <col min="2" max="2" width="50.140625" customWidth="1"/>
    <col min="3" max="3" width="11.140625" bestFit="1" customWidth="1"/>
    <col min="4" max="11" width="9.5703125" bestFit="1" customWidth="1"/>
    <col min="12" max="12" width="20.42578125" customWidth="1"/>
  </cols>
  <sheetData>
    <row r="1" spans="1:12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1:12">
      <c r="A2" s="44"/>
      <c r="B2" s="143"/>
      <c r="C2" s="143"/>
      <c r="D2" s="44"/>
      <c r="E2" s="44"/>
      <c r="F2" s="44"/>
      <c r="G2" s="44"/>
      <c r="H2" s="44"/>
      <c r="I2" s="44"/>
      <c r="J2" s="44"/>
      <c r="K2" s="44"/>
      <c r="L2" s="44"/>
    </row>
    <row r="3" spans="1:12" ht="15.75">
      <c r="A3" s="44"/>
      <c r="B3" s="143"/>
      <c r="C3" s="144"/>
      <c r="D3" s="128" t="s">
        <v>1222</v>
      </c>
      <c r="E3" s="128" t="s">
        <v>1223</v>
      </c>
      <c r="F3" s="128" t="s">
        <v>1224</v>
      </c>
      <c r="G3" s="128" t="s">
        <v>1225</v>
      </c>
      <c r="H3" s="128" t="s">
        <v>1226</v>
      </c>
      <c r="I3" s="128" t="s">
        <v>1227</v>
      </c>
      <c r="J3" s="128" t="s">
        <v>1228</v>
      </c>
      <c r="K3" s="132" t="s">
        <v>1229</v>
      </c>
      <c r="L3" s="145"/>
    </row>
    <row r="4" spans="1:12">
      <c r="A4" s="130" t="s">
        <v>1230</v>
      </c>
      <c r="B4" s="129" t="s">
        <v>1231</v>
      </c>
      <c r="C4" s="134" t="s">
        <v>1232</v>
      </c>
      <c r="D4" s="130" t="s">
        <v>562</v>
      </c>
      <c r="E4" s="130" t="s">
        <v>613</v>
      </c>
      <c r="F4" s="130" t="s">
        <v>704</v>
      </c>
      <c r="G4" s="130" t="s">
        <v>705</v>
      </c>
      <c r="H4" s="130" t="s">
        <v>706</v>
      </c>
      <c r="I4" s="130" t="s">
        <v>709</v>
      </c>
      <c r="J4" s="130" t="s">
        <v>710</v>
      </c>
      <c r="K4" s="130" t="s">
        <v>827</v>
      </c>
      <c r="L4" s="131" t="s">
        <v>1275</v>
      </c>
    </row>
    <row r="5" spans="1:12">
      <c r="A5" s="117" t="s">
        <v>1233</v>
      </c>
      <c r="B5" s="118" t="s">
        <v>1254</v>
      </c>
      <c r="C5" s="135" t="s">
        <v>1234</v>
      </c>
      <c r="D5" s="117"/>
      <c r="E5" s="117"/>
      <c r="F5" s="117"/>
      <c r="G5" s="117"/>
      <c r="H5" s="119" t="s">
        <v>1235</v>
      </c>
      <c r="I5" s="117"/>
      <c r="J5" s="117"/>
      <c r="K5" s="117"/>
      <c r="L5" s="24">
        <v>1</v>
      </c>
    </row>
    <row r="6" spans="1:12">
      <c r="A6" s="216" t="s">
        <v>1236</v>
      </c>
      <c r="B6" s="120" t="s">
        <v>1255</v>
      </c>
      <c r="C6" s="133" t="s">
        <v>1237</v>
      </c>
      <c r="D6" s="121"/>
      <c r="E6" s="121"/>
      <c r="F6" s="122" t="s">
        <v>1235</v>
      </c>
      <c r="G6" s="121"/>
      <c r="H6" s="121"/>
      <c r="I6" s="121"/>
      <c r="J6" s="121"/>
      <c r="K6" s="121"/>
      <c r="L6" s="140">
        <v>1</v>
      </c>
    </row>
    <row r="7" spans="1:12">
      <c r="A7" s="217"/>
      <c r="B7" s="120" t="s">
        <v>1256</v>
      </c>
      <c r="C7" s="133" t="s">
        <v>1237</v>
      </c>
      <c r="D7" s="121"/>
      <c r="E7" s="122" t="s">
        <v>1235</v>
      </c>
      <c r="F7" s="122" t="s">
        <v>1235</v>
      </c>
      <c r="G7" s="121"/>
      <c r="H7" s="121"/>
      <c r="I7" s="121"/>
      <c r="J7" s="121"/>
      <c r="K7" s="122" t="s">
        <v>1235</v>
      </c>
      <c r="L7" s="140">
        <v>3</v>
      </c>
    </row>
    <row r="8" spans="1:12">
      <c r="A8" s="218"/>
      <c r="B8" s="123" t="s">
        <v>1257</v>
      </c>
      <c r="C8" s="136" t="s">
        <v>1237</v>
      </c>
      <c r="D8" s="61"/>
      <c r="E8" s="61"/>
      <c r="F8" s="61"/>
      <c r="G8" s="61"/>
      <c r="H8" s="61"/>
      <c r="I8" s="124" t="s">
        <v>1238</v>
      </c>
      <c r="J8" s="61"/>
      <c r="K8" s="61"/>
      <c r="L8" s="26">
        <v>2</v>
      </c>
    </row>
    <row r="9" spans="1:12">
      <c r="A9" s="117" t="s">
        <v>1239</v>
      </c>
      <c r="B9" s="118" t="s">
        <v>1258</v>
      </c>
      <c r="C9" s="135" t="s">
        <v>1240</v>
      </c>
      <c r="D9" s="117"/>
      <c r="E9" s="117"/>
      <c r="F9" s="117"/>
      <c r="G9" s="117"/>
      <c r="H9" s="117"/>
      <c r="I9" s="119" t="s">
        <v>1235</v>
      </c>
      <c r="J9" s="117"/>
      <c r="K9" s="117"/>
      <c r="L9" s="24">
        <v>1</v>
      </c>
    </row>
    <row r="10" spans="1:12">
      <c r="A10" s="217" t="s">
        <v>1241</v>
      </c>
      <c r="B10" s="120" t="s">
        <v>1259</v>
      </c>
      <c r="C10" s="133" t="s">
        <v>1242</v>
      </c>
      <c r="D10" s="121"/>
      <c r="E10" s="122" t="s">
        <v>1235</v>
      </c>
      <c r="F10" s="121"/>
      <c r="G10" s="121"/>
      <c r="H10" s="121"/>
      <c r="I10" s="121"/>
      <c r="J10" s="122" t="s">
        <v>1235</v>
      </c>
      <c r="K10" s="121"/>
      <c r="L10" s="140">
        <v>2</v>
      </c>
    </row>
    <row r="11" spans="1:12">
      <c r="A11" s="217"/>
      <c r="B11" s="123" t="s">
        <v>1260</v>
      </c>
      <c r="C11" s="136" t="s">
        <v>1242</v>
      </c>
      <c r="D11" s="61"/>
      <c r="E11" s="61"/>
      <c r="F11" s="61"/>
      <c r="G11" s="125" t="s">
        <v>1235</v>
      </c>
      <c r="H11" s="61"/>
      <c r="I11" s="61"/>
      <c r="J11" s="61"/>
      <c r="K11" s="61"/>
      <c r="L11" s="26">
        <v>1</v>
      </c>
    </row>
    <row r="12" spans="1:12">
      <c r="A12" s="61" t="s">
        <v>1243</v>
      </c>
      <c r="B12" s="123" t="s">
        <v>1261</v>
      </c>
      <c r="C12" s="136" t="s">
        <v>1244</v>
      </c>
      <c r="D12" s="125" t="s">
        <v>1235</v>
      </c>
      <c r="E12" s="61"/>
      <c r="F12" s="61"/>
      <c r="G12" s="61"/>
      <c r="H12" s="61"/>
      <c r="I12" s="61"/>
      <c r="J12" s="61"/>
      <c r="K12" s="61"/>
      <c r="L12" s="26">
        <v>1</v>
      </c>
    </row>
    <row r="13" spans="1:12">
      <c r="A13" s="216" t="s">
        <v>1245</v>
      </c>
      <c r="B13" s="120" t="s">
        <v>1262</v>
      </c>
      <c r="C13" s="133" t="s">
        <v>1246</v>
      </c>
      <c r="D13" s="122" t="s">
        <v>1235</v>
      </c>
      <c r="E13" s="121"/>
      <c r="F13" s="121"/>
      <c r="G13" s="121"/>
      <c r="H13" s="121"/>
      <c r="I13" s="121"/>
      <c r="J13" s="121"/>
      <c r="K13" s="122" t="s">
        <v>1235</v>
      </c>
      <c r="L13" s="140">
        <v>2</v>
      </c>
    </row>
    <row r="14" spans="1:12">
      <c r="A14" s="217"/>
      <c r="B14" s="120" t="s">
        <v>1263</v>
      </c>
      <c r="C14" s="133" t="s">
        <v>1246</v>
      </c>
      <c r="D14" s="121"/>
      <c r="E14" s="121"/>
      <c r="F14" s="121"/>
      <c r="G14" s="122" t="s">
        <v>1235</v>
      </c>
      <c r="H14" s="121"/>
      <c r="I14" s="121"/>
      <c r="J14" s="121"/>
      <c r="K14" s="121"/>
      <c r="L14" s="140">
        <v>1</v>
      </c>
    </row>
    <row r="15" spans="1:12">
      <c r="A15" s="217"/>
      <c r="B15" s="120" t="s">
        <v>1264</v>
      </c>
      <c r="C15" s="133" t="s">
        <v>1246</v>
      </c>
      <c r="D15" s="122" t="s">
        <v>1235</v>
      </c>
      <c r="E15" s="122" t="s">
        <v>1235</v>
      </c>
      <c r="F15" s="121"/>
      <c r="G15" s="121"/>
      <c r="H15" s="121"/>
      <c r="I15" s="121"/>
      <c r="J15" s="121"/>
      <c r="K15" s="121"/>
      <c r="L15" s="140">
        <v>2</v>
      </c>
    </row>
    <row r="16" spans="1:12">
      <c r="A16" s="217"/>
      <c r="B16" s="120" t="s">
        <v>1265</v>
      </c>
      <c r="C16" s="133" t="s">
        <v>1246</v>
      </c>
      <c r="D16" s="121"/>
      <c r="E16" s="122" t="s">
        <v>1235</v>
      </c>
      <c r="F16" s="122" t="s">
        <v>1235</v>
      </c>
      <c r="G16" s="121"/>
      <c r="H16" s="121"/>
      <c r="I16" s="122" t="s">
        <v>1235</v>
      </c>
      <c r="J16" s="122" t="s">
        <v>1235</v>
      </c>
      <c r="K16" s="121"/>
      <c r="L16" s="140">
        <v>4</v>
      </c>
    </row>
    <row r="17" spans="1:12">
      <c r="A17" s="217"/>
      <c r="B17" s="120" t="s">
        <v>1266</v>
      </c>
      <c r="C17" s="133" t="s">
        <v>1246</v>
      </c>
      <c r="D17" s="121"/>
      <c r="E17" s="121"/>
      <c r="F17" s="121"/>
      <c r="G17" s="121"/>
      <c r="H17" s="122" t="s">
        <v>1235</v>
      </c>
      <c r="I17" s="121"/>
      <c r="J17" s="121"/>
      <c r="K17" s="122" t="s">
        <v>1235</v>
      </c>
      <c r="L17" s="140">
        <v>2</v>
      </c>
    </row>
    <row r="18" spans="1:12">
      <c r="A18" s="218"/>
      <c r="B18" s="123" t="s">
        <v>1267</v>
      </c>
      <c r="C18" s="136" t="s">
        <v>1246</v>
      </c>
      <c r="D18" s="61"/>
      <c r="E18" s="61"/>
      <c r="F18" s="61"/>
      <c r="G18" s="61"/>
      <c r="H18" s="61"/>
      <c r="I18" s="125" t="s">
        <v>1235</v>
      </c>
      <c r="J18" s="61"/>
      <c r="K18" s="61"/>
      <c r="L18" s="26">
        <v>1</v>
      </c>
    </row>
    <row r="19" spans="1:12">
      <c r="A19" s="216" t="s">
        <v>1247</v>
      </c>
      <c r="B19" s="120" t="s">
        <v>1270</v>
      </c>
      <c r="C19" s="133" t="s">
        <v>1248</v>
      </c>
      <c r="D19" s="121"/>
      <c r="E19" s="121"/>
      <c r="F19" s="121"/>
      <c r="G19" s="121"/>
      <c r="H19" s="121"/>
      <c r="I19" s="122" t="s">
        <v>1235</v>
      </c>
      <c r="J19" s="121"/>
      <c r="K19" s="121"/>
      <c r="L19" s="140">
        <v>1</v>
      </c>
    </row>
    <row r="20" spans="1:12">
      <c r="A20" s="217"/>
      <c r="B20" s="120" t="s">
        <v>1269</v>
      </c>
      <c r="C20" s="133" t="s">
        <v>1248</v>
      </c>
      <c r="D20" s="121"/>
      <c r="E20" s="121"/>
      <c r="F20" s="121"/>
      <c r="G20" s="121"/>
      <c r="H20" s="122" t="s">
        <v>1235</v>
      </c>
      <c r="I20" s="121"/>
      <c r="J20" s="121"/>
      <c r="K20" s="121"/>
      <c r="L20" s="140">
        <v>1</v>
      </c>
    </row>
    <row r="21" spans="1:12" ht="30">
      <c r="A21" s="217"/>
      <c r="B21" s="126" t="s">
        <v>1268</v>
      </c>
      <c r="C21" s="133" t="s">
        <v>1249</v>
      </c>
      <c r="D21" s="121"/>
      <c r="E21" s="121"/>
      <c r="F21" s="122" t="s">
        <v>1235</v>
      </c>
      <c r="G21" s="121"/>
      <c r="H21" s="121"/>
      <c r="I21" s="121"/>
      <c r="J21" s="121"/>
      <c r="K21" s="121"/>
      <c r="L21" s="141">
        <v>1</v>
      </c>
    </row>
    <row r="22" spans="1:12">
      <c r="A22" s="217"/>
      <c r="B22" s="120" t="s">
        <v>1271</v>
      </c>
      <c r="C22" s="133" t="s">
        <v>1248</v>
      </c>
      <c r="D22" s="122" t="s">
        <v>1235</v>
      </c>
      <c r="E22" s="122" t="s">
        <v>1235</v>
      </c>
      <c r="F22" s="121"/>
      <c r="G22" s="121"/>
      <c r="H22" s="121"/>
      <c r="I22" s="122" t="s">
        <v>1235</v>
      </c>
      <c r="J22" s="121"/>
      <c r="K22" s="122" t="s">
        <v>1235</v>
      </c>
      <c r="L22" s="140">
        <v>4</v>
      </c>
    </row>
    <row r="23" spans="1:12">
      <c r="A23" s="217"/>
      <c r="B23" s="120" t="s">
        <v>1272</v>
      </c>
      <c r="C23" s="133" t="s">
        <v>1248</v>
      </c>
      <c r="D23" s="122" t="s">
        <v>1235</v>
      </c>
      <c r="E23" s="121"/>
      <c r="F23" s="121"/>
      <c r="G23" s="121"/>
      <c r="H23" s="122" t="s">
        <v>1235</v>
      </c>
      <c r="I23" s="121"/>
      <c r="J23" s="122" t="s">
        <v>1235</v>
      </c>
      <c r="K23" s="122" t="s">
        <v>1235</v>
      </c>
      <c r="L23" s="140">
        <v>4</v>
      </c>
    </row>
    <row r="24" spans="1:12">
      <c r="A24" s="217"/>
      <c r="B24" s="120" t="s">
        <v>1273</v>
      </c>
      <c r="C24" s="133" t="s">
        <v>1248</v>
      </c>
      <c r="D24" s="121"/>
      <c r="E24" s="122" t="s">
        <v>1235</v>
      </c>
      <c r="F24" s="121"/>
      <c r="G24" s="122" t="s">
        <v>1235</v>
      </c>
      <c r="H24" s="121"/>
      <c r="I24" s="121"/>
      <c r="J24" s="121"/>
      <c r="K24" s="121"/>
      <c r="L24" s="140">
        <v>2</v>
      </c>
    </row>
    <row r="25" spans="1:12">
      <c r="A25" s="218"/>
      <c r="B25" s="123" t="s">
        <v>1274</v>
      </c>
      <c r="C25" s="136" t="s">
        <v>1248</v>
      </c>
      <c r="D25" s="61"/>
      <c r="E25" s="61"/>
      <c r="F25" s="125" t="s">
        <v>1235</v>
      </c>
      <c r="G25" s="125" t="s">
        <v>1235</v>
      </c>
      <c r="H25" s="61"/>
      <c r="I25" s="61"/>
      <c r="J25" s="61"/>
      <c r="K25" s="61"/>
      <c r="L25" s="26">
        <v>2</v>
      </c>
    </row>
    <row r="26" spans="1:12" ht="45">
      <c r="A26" s="61" t="s">
        <v>1250</v>
      </c>
      <c r="B26" s="127" t="s">
        <v>1253</v>
      </c>
      <c r="C26" s="137" t="s">
        <v>1251</v>
      </c>
      <c r="D26" s="61"/>
      <c r="E26" s="61"/>
      <c r="F26" s="61"/>
      <c r="G26" s="61"/>
      <c r="H26" s="61"/>
      <c r="I26" s="61"/>
      <c r="J26" s="61"/>
      <c r="K26" s="125" t="s">
        <v>1235</v>
      </c>
      <c r="L26" s="142">
        <v>1</v>
      </c>
    </row>
    <row r="27" spans="1:12">
      <c r="A27" s="70"/>
      <c r="B27" s="146"/>
      <c r="C27" s="138" t="s">
        <v>1252</v>
      </c>
      <c r="D27" s="139">
        <v>5</v>
      </c>
      <c r="E27" s="139">
        <v>6</v>
      </c>
      <c r="F27" s="139">
        <v>5</v>
      </c>
      <c r="G27" s="139">
        <v>4</v>
      </c>
      <c r="H27" s="139">
        <v>4</v>
      </c>
      <c r="I27" s="139">
        <v>7</v>
      </c>
      <c r="J27" s="139">
        <v>3</v>
      </c>
      <c r="K27" s="139">
        <v>6</v>
      </c>
      <c r="L27" s="92">
        <v>40</v>
      </c>
    </row>
    <row r="28" spans="1:12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</row>
  </sheetData>
  <mergeCells count="4">
    <mergeCell ref="A6:A8"/>
    <mergeCell ref="A10:A11"/>
    <mergeCell ref="A13:A18"/>
    <mergeCell ref="A19:A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Appendix F</vt:lpstr>
      <vt:lpstr>F.1</vt:lpstr>
      <vt:lpstr>F.2</vt:lpstr>
      <vt:lpstr>F.3</vt:lpstr>
      <vt:lpstr>F.4</vt:lpstr>
      <vt:lpstr>F.5</vt:lpstr>
      <vt:lpstr>F.6</vt:lpstr>
    </vt:vector>
  </TitlesOfParts>
  <Company>University of Leicester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Huszar, Tunde</dc:creator>
  <cp:lastModifiedBy>Huszar, Tunde</cp:lastModifiedBy>
  <dcterms:created xsi:type="dcterms:W3CDTF">2019-09-23T00:45:43Z</dcterms:created>
  <dcterms:modified xsi:type="dcterms:W3CDTF">2020-01-22T17:00:36Z</dcterms:modified>
</cp:coreProperties>
</file>