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richardwalker/Local Files/Papers/Sill tips/Part I/Production/Supplements/"/>
    </mc:Choice>
  </mc:AlternateContent>
  <xr:revisionPtr revIDLastSave="0" documentId="13_ncr:1_{3F2DE045-94E3-C244-B8CA-9C1448D3C7A1}" xr6:coauthVersionLast="47" xr6:coauthVersionMax="47" xr10:uidLastSave="{00000000-0000-0000-0000-000000000000}"/>
  <bookViews>
    <workbookView xWindow="40" yWindow="500" windowWidth="26300" windowHeight="15800" activeTab="1" xr2:uid="{00000000-000D-0000-FFFF-FFFF00000000}"/>
  </bookViews>
  <sheets>
    <sheet name="Summary results" sheetId="18" r:id="rId1"/>
    <sheet name="Ellipses" sheetId="15" r:id="rId2"/>
    <sheet name="Aspect ratio 2" sheetId="12" r:id="rId3"/>
    <sheet name="Aspect ratio 5" sheetId="11" r:id="rId4"/>
    <sheet name="Aspect ratio 10" sheetId="10" r:id="rId5"/>
    <sheet name="Aspect ratio 50" sheetId="9" r:id="rId6"/>
    <sheet name="Aspect ratio 100" sheetId="8" r:id="rId7"/>
    <sheet name="Aspect ratio 1000" sheetId="13" r:id="rId8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2" l="1"/>
  <c r="N2" i="15"/>
  <c r="O2" i="15" s="1"/>
  <c r="P2" i="15"/>
  <c r="Q2" i="15"/>
  <c r="R2" i="15"/>
  <c r="S2" i="15"/>
  <c r="P3" i="13"/>
  <c r="P4" i="13"/>
  <c r="P5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2" i="13"/>
  <c r="N3" i="13"/>
  <c r="N4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2" i="13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2" i="8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2" i="8"/>
  <c r="P3" i="9"/>
  <c r="P4" i="9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2" i="9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2" i="9"/>
  <c r="P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2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2" i="10"/>
  <c r="N3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2" i="11"/>
  <c r="P3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2" i="11"/>
  <c r="P3" i="12"/>
  <c r="P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2" i="12"/>
  <c r="N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2" i="12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2" i="11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2" i="10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2" i="9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2" i="8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2" i="13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2" i="12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2" i="11"/>
  <c r="F48" i="10"/>
  <c r="F49" i="10"/>
  <c r="F50" i="10"/>
  <c r="F51" i="10"/>
  <c r="F52" i="10"/>
  <c r="F53" i="10"/>
  <c r="F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2" i="10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2" i="9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F2" i="13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N8" i="15"/>
  <c r="O8" i="15" s="1"/>
  <c r="P8" i="15"/>
  <c r="Q8" i="15" s="1"/>
  <c r="R8" i="15" s="1"/>
  <c r="S8" i="15" s="1"/>
  <c r="U2" i="13" s="1"/>
  <c r="N7" i="15"/>
  <c r="P7" i="15"/>
  <c r="Q7" i="15"/>
  <c r="R7" i="15"/>
  <c r="S7" i="15"/>
  <c r="U2" i="8" s="1"/>
  <c r="O7" i="15"/>
  <c r="N6" i="15"/>
  <c r="P6" i="15"/>
  <c r="Q6" i="15" s="1"/>
  <c r="R6" i="15" s="1"/>
  <c r="S6" i="15" s="1"/>
  <c r="U2" i="9" s="1"/>
  <c r="O6" i="15"/>
  <c r="N5" i="15"/>
  <c r="O5" i="15" s="1"/>
  <c r="P5" i="15"/>
  <c r="Q5" i="15" s="1"/>
  <c r="R5" i="15" s="1"/>
  <c r="S5" i="15" s="1"/>
  <c r="U2" i="10" s="1"/>
  <c r="N4" i="15"/>
  <c r="O4" i="15" s="1"/>
  <c r="P4" i="15"/>
  <c r="Q4" i="15"/>
  <c r="R4" i="15" s="1"/>
  <c r="S4" i="15" s="1"/>
  <c r="U2" i="11" s="1"/>
  <c r="N3" i="15"/>
  <c r="P3" i="15"/>
  <c r="Q3" i="15"/>
  <c r="R3" i="15"/>
  <c r="S3" i="15"/>
  <c r="U2" i="12" s="1"/>
  <c r="O3" i="15"/>
</calcChain>
</file>

<file path=xl/sharedStrings.xml><?xml version="1.0" encoding="utf-8"?>
<sst xmlns="http://schemas.openxmlformats.org/spreadsheetml/2006/main" count="138" uniqueCount="32">
  <si>
    <t>n0</t>
  </si>
  <si>
    <t>length of sill rectangle</t>
  </si>
  <si>
    <t>total length of sill</t>
  </si>
  <si>
    <t>Max Sp1 x (m)</t>
  </si>
  <si>
    <t>Max Sp1 y (m)</t>
  </si>
  <si>
    <t>Max Sp1 (N/m^2)</t>
  </si>
  <si>
    <t>Max Shear x (m)</t>
  </si>
  <si>
    <t>Max Shear y (m)</t>
  </si>
  <si>
    <t>Max Shear (N/m^2)</t>
  </si>
  <si>
    <t>Max SXY x (m)</t>
  </si>
  <si>
    <t>Max SXY y (m)</t>
  </si>
  <si>
    <t>Max SXY (N/m^2)</t>
  </si>
  <si>
    <t>Rmin</t>
  </si>
  <si>
    <t>b^2</t>
  </si>
  <si>
    <t>b</t>
  </si>
  <si>
    <t>a^2</t>
  </si>
  <si>
    <t>a</t>
  </si>
  <si>
    <t>Ellipse AR</t>
  </si>
  <si>
    <t>Kmax</t>
  </si>
  <si>
    <t>Aspect</t>
  </si>
  <si>
    <t>y/b</t>
  </si>
  <si>
    <t>SP1/Max</t>
  </si>
  <si>
    <t>Sxy / Max Sxy</t>
  </si>
  <si>
    <t>Sxy y/b</t>
  </si>
  <si>
    <t>Analytical K</t>
  </si>
  <si>
    <t>n</t>
  </si>
  <si>
    <t>AR=5</t>
  </si>
  <si>
    <t>ANALYTICAL K</t>
  </si>
  <si>
    <t>AR=10</t>
  </si>
  <si>
    <t>AR=50</t>
  </si>
  <si>
    <t>AR=100</t>
  </si>
  <si>
    <t>AR=1000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</si>
</sst>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2" fontId="0" fillId="2" borderId="0" xfId="0" applyNumberFormat="1" applyFill="1"/>
    <xf numFmtId="11" fontId="0" fillId="2" borderId="0" xfId="0" applyNumberFormat="1" applyFill="1"/>
    <xf numFmtId="165" fontId="0" fillId="2" borderId="0" xfId="0" applyNumberForma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Analytical K vs MaxSP1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AR2 sm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'Aspect ratio 2'!$A$2:$A$47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9</c:v>
                </c:pt>
                <c:pt idx="31">
                  <c:v>20</c:v>
                </c:pt>
                <c:pt idx="32">
                  <c:v>30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2'!$U$2:$U$47</c:f>
              <c:numCache>
                <c:formatCode>General</c:formatCode>
                <c:ptCount val="46"/>
                <c:pt idx="0">
                  <c:v>26.666666666666668</c:v>
                </c:pt>
                <c:pt idx="1">
                  <c:v>24.165357199066499</c:v>
                </c:pt>
                <c:pt idx="2">
                  <c:v>22.850034302329298</c:v>
                </c:pt>
                <c:pt idx="3">
                  <c:v>21.996858888177499</c:v>
                </c:pt>
                <c:pt idx="4">
                  <c:v>21.423834415877401</c:v>
                </c:pt>
                <c:pt idx="5">
                  <c:v>21.040926223732399</c:v>
                </c:pt>
                <c:pt idx="6">
                  <c:v>20.795082030643002</c:v>
                </c:pt>
                <c:pt idx="7">
                  <c:v>20.6520240035771</c:v>
                </c:pt>
                <c:pt idx="8">
                  <c:v>20.588268458305901</c:v>
                </c:pt>
                <c:pt idx="9">
                  <c:v>20.587048818383401</c:v>
                </c:pt>
                <c:pt idx="10">
                  <c:v>20.636016757727099</c:v>
                </c:pt>
                <c:pt idx="11">
                  <c:v>20.725852770402099</c:v>
                </c:pt>
                <c:pt idx="12">
                  <c:v>20.849381713063501</c:v>
                </c:pt>
                <c:pt idx="13">
                  <c:v>21.000986602018902</c:v>
                </c:pt>
                <c:pt idx="14">
                  <c:v>21.1762072781905</c:v>
                </c:pt>
                <c:pt idx="15">
                  <c:v>21.371458197390702</c:v>
                </c:pt>
                <c:pt idx="16">
                  <c:v>21.583825479063702</c:v>
                </c:pt>
                <c:pt idx="17">
                  <c:v>21.810918124919802</c:v>
                </c:pt>
                <c:pt idx="18">
                  <c:v>22.050757118851699</c:v>
                </c:pt>
                <c:pt idx="19">
                  <c:v>22.301691547501601</c:v>
                </c:pt>
                <c:pt idx="20">
                  <c:v>22.5623343314228</c:v>
                </c:pt>
                <c:pt idx="21">
                  <c:v>25.5116366959783</c:v>
                </c:pt>
                <c:pt idx="22">
                  <c:v>28.778000712348302</c:v>
                </c:pt>
                <c:pt idx="23">
                  <c:v>32.176585817498399</c:v>
                </c:pt>
                <c:pt idx="24">
                  <c:v>35.640595477664</c:v>
                </c:pt>
                <c:pt idx="25">
                  <c:v>39.1408553461685</c:v>
                </c:pt>
                <c:pt idx="26">
                  <c:v>42.662893382133298</c:v>
                </c:pt>
                <c:pt idx="27">
                  <c:v>46.198837877206103</c:v>
                </c:pt>
                <c:pt idx="28">
                  <c:v>49.744096421865798</c:v>
                </c:pt>
                <c:pt idx="29">
                  <c:v>53.295837592295499</c:v>
                </c:pt>
                <c:pt idx="30">
                  <c:v>63.974495438628601</c:v>
                </c:pt>
                <c:pt idx="31">
                  <c:v>142.534552805082</c:v>
                </c:pt>
                <c:pt idx="32">
                  <c:v>214.00846507187001</c:v>
                </c:pt>
                <c:pt idx="33">
                  <c:v>285.48868352210297</c:v>
                </c:pt>
                <c:pt idx="34">
                  <c:v>321.22960063049601</c:v>
                </c:pt>
                <c:pt idx="35">
                  <c:v>356.97079737397502</c:v>
                </c:pt>
                <c:pt idx="36">
                  <c:v>392.71218186215202</c:v>
                </c:pt>
                <c:pt idx="37">
                  <c:v>428.45369779093397</c:v>
                </c:pt>
                <c:pt idx="38">
                  <c:v>464.19530893459199</c:v>
                </c:pt>
                <c:pt idx="39">
                  <c:v>499.936991032393</c:v>
                </c:pt>
                <c:pt idx="40">
                  <c:v>535.67872728212103</c:v>
                </c:pt>
                <c:pt idx="41">
                  <c:v>571.42050571213099</c:v>
                </c:pt>
                <c:pt idx="42">
                  <c:v>607.16231758060405</c:v>
                </c:pt>
                <c:pt idx="43">
                  <c:v>642.90415636775799</c:v>
                </c:pt>
                <c:pt idx="44">
                  <c:v>678.64601712023205</c:v>
                </c:pt>
                <c:pt idx="45">
                  <c:v>714.387896011306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C1-7546-9C32-0A1F9FCF30C1}"/>
            </c:ext>
          </c:extLst>
        </c:ser>
        <c:ser>
          <c:idx val="2"/>
          <c:order val="1"/>
          <c:tx>
            <c:v>AR5 sm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'Aspect ratio 5'!$A$2:$A$48</c:f>
              <c:numCache>
                <c:formatCode>General</c:formatCode>
                <c:ptCount val="47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10</c:v>
                </c:pt>
                <c:pt idx="30">
                  <c:v>15</c:v>
                </c:pt>
                <c:pt idx="31">
                  <c:v>25</c:v>
                </c:pt>
                <c:pt idx="32">
                  <c:v>30</c:v>
                </c:pt>
                <c:pt idx="33">
                  <c:v>35</c:v>
                </c:pt>
                <c:pt idx="34">
                  <c:v>40</c:v>
                </c:pt>
                <c:pt idx="35">
                  <c:v>45</c:v>
                </c:pt>
                <c:pt idx="36">
                  <c:v>50</c:v>
                </c:pt>
                <c:pt idx="37">
                  <c:v>55</c:v>
                </c:pt>
                <c:pt idx="38">
                  <c:v>60</c:v>
                </c:pt>
                <c:pt idx="39">
                  <c:v>65</c:v>
                </c:pt>
                <c:pt idx="40">
                  <c:v>70</c:v>
                </c:pt>
                <c:pt idx="41">
                  <c:v>75</c:v>
                </c:pt>
                <c:pt idx="42">
                  <c:v>80</c:v>
                </c:pt>
                <c:pt idx="43">
                  <c:v>85</c:v>
                </c:pt>
                <c:pt idx="44">
                  <c:v>90</c:v>
                </c:pt>
                <c:pt idx="45">
                  <c:v>95</c:v>
                </c:pt>
                <c:pt idx="46">
                  <c:v>100</c:v>
                </c:pt>
              </c:numCache>
            </c:numRef>
          </c:xVal>
          <c:yVal>
            <c:numRef>
              <c:f>'Aspect ratio 5'!$U$2:$U$48</c:f>
              <c:numCache>
                <c:formatCode>General</c:formatCode>
                <c:ptCount val="47"/>
                <c:pt idx="0">
                  <c:v>166.66666666666666</c:v>
                </c:pt>
                <c:pt idx="1">
                  <c:v>143.60274203977801</c:v>
                </c:pt>
                <c:pt idx="2">
                  <c:v>129.524173197268</c:v>
                </c:pt>
                <c:pt idx="3">
                  <c:v>119.306429858619</c:v>
                </c:pt>
                <c:pt idx="4">
                  <c:v>111.505348883944</c:v>
                </c:pt>
                <c:pt idx="5">
                  <c:v>105.372148471899</c:v>
                </c:pt>
                <c:pt idx="6">
                  <c:v>100.45380513026601</c:v>
                </c:pt>
                <c:pt idx="7">
                  <c:v>96.452970678558998</c:v>
                </c:pt>
                <c:pt idx="8">
                  <c:v>93.163948655632197</c:v>
                </c:pt>
                <c:pt idx="9">
                  <c:v>90.438970252912199</c:v>
                </c:pt>
                <c:pt idx="10">
                  <c:v>88.168756578728093</c:v>
                </c:pt>
                <c:pt idx="11">
                  <c:v>86.270586733772603</c:v>
                </c:pt>
                <c:pt idx="12">
                  <c:v>84.680620340658606</c:v>
                </c:pt>
                <c:pt idx="13">
                  <c:v>83.3487719959749</c:v>
                </c:pt>
                <c:pt idx="14">
                  <c:v>82.235185466934297</c:v>
                </c:pt>
                <c:pt idx="15">
                  <c:v>81.307747067226302</c:v>
                </c:pt>
                <c:pt idx="16">
                  <c:v>80.540294280011693</c:v>
                </c:pt>
                <c:pt idx="17">
                  <c:v>79.9113012868482</c:v>
                </c:pt>
                <c:pt idx="18">
                  <c:v>79.402898744197202</c:v>
                </c:pt>
                <c:pt idx="19">
                  <c:v>79.000132267655303</c:v>
                </c:pt>
                <c:pt idx="20">
                  <c:v>78.690394248915695</c:v>
                </c:pt>
                <c:pt idx="21">
                  <c:v>78.954396232838604</c:v>
                </c:pt>
                <c:pt idx="22">
                  <c:v>82.460360681053899</c:v>
                </c:pt>
                <c:pt idx="23">
                  <c:v>87.418515754993805</c:v>
                </c:pt>
                <c:pt idx="24">
                  <c:v>93.145866854014002</c:v>
                </c:pt>
                <c:pt idx="25">
                  <c:v>99.327605874223806</c:v>
                </c:pt>
                <c:pt idx="26">
                  <c:v>105.79925145323401</c:v>
                </c:pt>
                <c:pt idx="27">
                  <c:v>112.466781551148</c:v>
                </c:pt>
                <c:pt idx="28">
                  <c:v>119.272678301523</c:v>
                </c:pt>
                <c:pt idx="29">
                  <c:v>161.57599661967501</c:v>
                </c:pt>
                <c:pt idx="30">
                  <c:v>234.031638215892</c:v>
                </c:pt>
                <c:pt idx="31">
                  <c:v>380.534885802313</c:v>
                </c:pt>
                <c:pt idx="32">
                  <c:v>454.013120535545</c:v>
                </c:pt>
                <c:pt idx="33">
                  <c:v>527.55066060669697</c:v>
                </c:pt>
                <c:pt idx="34">
                  <c:v>601.12403635982503</c:v>
                </c:pt>
                <c:pt idx="35">
                  <c:v>674.72071610822695</c:v>
                </c:pt>
                <c:pt idx="36">
                  <c:v>748.33340016310399</c:v>
                </c:pt>
                <c:pt idx="37">
                  <c:v>821.95754884167695</c:v>
                </c:pt>
                <c:pt idx="38">
                  <c:v>895.59019084377599</c:v>
                </c:pt>
                <c:pt idx="39">
                  <c:v>969.22929986559495</c:v>
                </c:pt>
                <c:pt idx="40">
                  <c:v>1042.8734466226199</c:v>
                </c:pt>
                <c:pt idx="41">
                  <c:v>1116.5215940780499</c:v>
                </c:pt>
                <c:pt idx="42">
                  <c:v>1190.1729715333599</c:v>
                </c:pt>
                <c:pt idx="43">
                  <c:v>1263.82699428354</c:v>
                </c:pt>
                <c:pt idx="44">
                  <c:v>1337.4832107135601</c:v>
                </c:pt>
                <c:pt idx="45">
                  <c:v>1411.14126646359</c:v>
                </c:pt>
                <c:pt idx="46">
                  <c:v>1484.80087960528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C1-7546-9C32-0A1F9FCF30C1}"/>
            </c:ext>
          </c:extLst>
        </c:ser>
        <c:ser>
          <c:idx val="3"/>
          <c:order val="2"/>
          <c:tx>
            <c:v>AR10 sm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'Aspect ratio 10'!$A$2:$A$53</c:f>
              <c:numCache>
                <c:formatCode>General</c:formatCode>
                <c:ptCount val="52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</c:v>
                </c:pt>
                <c:pt idx="33">
                  <c:v>9.5</c:v>
                </c:pt>
                <c:pt idx="34">
                  <c:v>10</c:v>
                </c:pt>
                <c:pt idx="35">
                  <c:v>20</c:v>
                </c:pt>
                <c:pt idx="36">
                  <c:v>25</c:v>
                </c:pt>
                <c:pt idx="37">
                  <c:v>30</c:v>
                </c:pt>
                <c:pt idx="38">
                  <c:v>35</c:v>
                </c:pt>
                <c:pt idx="39">
                  <c:v>40</c:v>
                </c:pt>
                <c:pt idx="40">
                  <c:v>45</c:v>
                </c:pt>
                <c:pt idx="41">
                  <c:v>50</c:v>
                </c:pt>
                <c:pt idx="42">
                  <c:v>55</c:v>
                </c:pt>
                <c:pt idx="43">
                  <c:v>60</c:v>
                </c:pt>
                <c:pt idx="44">
                  <c:v>65</c:v>
                </c:pt>
                <c:pt idx="45">
                  <c:v>70</c:v>
                </c:pt>
                <c:pt idx="46">
                  <c:v>75</c:v>
                </c:pt>
                <c:pt idx="47">
                  <c:v>80</c:v>
                </c:pt>
                <c:pt idx="48">
                  <c:v>85</c:v>
                </c:pt>
                <c:pt idx="49">
                  <c:v>90</c:v>
                </c:pt>
                <c:pt idx="50">
                  <c:v>95</c:v>
                </c:pt>
                <c:pt idx="51">
                  <c:v>100</c:v>
                </c:pt>
              </c:numCache>
            </c:numRef>
          </c:xVal>
          <c:yVal>
            <c:numRef>
              <c:f>'Aspect ratio 10'!$U$2:$U$53</c:f>
              <c:numCache>
                <c:formatCode>General</c:formatCode>
                <c:ptCount val="52"/>
                <c:pt idx="0">
                  <c:v>666.66666666666663</c:v>
                </c:pt>
                <c:pt idx="1">
                  <c:v>555.275837587924</c:v>
                </c:pt>
                <c:pt idx="2">
                  <c:v>485.53614032393801</c:v>
                </c:pt>
                <c:pt idx="3">
                  <c:v>434.65638570666601</c:v>
                </c:pt>
                <c:pt idx="4">
                  <c:v>395.68240595145301</c:v>
                </c:pt>
                <c:pt idx="5">
                  <c:v>364.91666224682399</c:v>
                </c:pt>
                <c:pt idx="6">
                  <c:v>340.09969778174298</c:v>
                </c:pt>
                <c:pt idx="7">
                  <c:v>319.74467691769001</c:v>
                </c:pt>
                <c:pt idx="8">
                  <c:v>302.82457256979598</c:v>
                </c:pt>
                <c:pt idx="9">
                  <c:v>288.60439780875299</c:v>
                </c:pt>
                <c:pt idx="10">
                  <c:v>276.54342913373102</c:v>
                </c:pt>
                <c:pt idx="11">
                  <c:v>266.23480631385399</c:v>
                </c:pt>
                <c:pt idx="12">
                  <c:v>257.36655385864901</c:v>
                </c:pt>
                <c:pt idx="13">
                  <c:v>249.69554376570301</c:v>
                </c:pt>
                <c:pt idx="14">
                  <c:v>243.02960497257101</c:v>
                </c:pt>
                <c:pt idx="15">
                  <c:v>237.21493532654301</c:v>
                </c:pt>
                <c:pt idx="16">
                  <c:v>232.127062235783</c:v>
                </c:pt>
                <c:pt idx="17">
                  <c:v>227.664235241863</c:v>
                </c:pt>
                <c:pt idx="18">
                  <c:v>223.74251981165</c:v>
                </c:pt>
                <c:pt idx="19">
                  <c:v>220.292102899909</c:v>
                </c:pt>
                <c:pt idx="20">
                  <c:v>217.25447563789101</c:v>
                </c:pt>
                <c:pt idx="21">
                  <c:v>201.55457143448601</c:v>
                </c:pt>
                <c:pt idx="22">
                  <c:v>199.68541437012399</c:v>
                </c:pt>
                <c:pt idx="23">
                  <c:v>203.83647961890799</c:v>
                </c:pt>
                <c:pt idx="24">
                  <c:v>211.117616619149</c:v>
                </c:pt>
                <c:pt idx="25">
                  <c:v>220.22437453679601</c:v>
                </c:pt>
                <c:pt idx="26">
                  <c:v>230.48534191255601</c:v>
                </c:pt>
                <c:pt idx="27">
                  <c:v>241.520951677471</c:v>
                </c:pt>
                <c:pt idx="28">
                  <c:v>253.100952877537</c:v>
                </c:pt>
                <c:pt idx="29">
                  <c:v>265.07778027519902</c:v>
                </c:pt>
                <c:pt idx="30">
                  <c:v>277.35259913051198</c:v>
                </c:pt>
                <c:pt idx="31">
                  <c:v>289.85677648637602</c:v>
                </c:pt>
                <c:pt idx="32">
                  <c:v>302.54119184603701</c:v>
                </c:pt>
                <c:pt idx="33">
                  <c:v>315.36977887246297</c:v>
                </c:pt>
                <c:pt idx="34">
                  <c:v>328.31546824990801</c:v>
                </c:pt>
                <c:pt idx="35">
                  <c:v>596.76801289101297</c:v>
                </c:pt>
                <c:pt idx="36">
                  <c:v>733.20601953978803</c:v>
                </c:pt>
                <c:pt idx="37">
                  <c:v>870.06256602185294</c:v>
                </c:pt>
                <c:pt idx="38">
                  <c:v>1007.14684492463</c:v>
                </c:pt>
                <c:pt idx="39">
                  <c:v>1144.3687113721601</c:v>
                </c:pt>
                <c:pt idx="40">
                  <c:v>1281.6800447968701</c:v>
                </c:pt>
                <c:pt idx="41">
                  <c:v>1419.05281893298</c:v>
                </c:pt>
                <c:pt idx="42">
                  <c:v>1556.46960552067</c:v>
                </c:pt>
                <c:pt idx="43">
                  <c:v>1693.9189979176599</c:v>
                </c:pt>
                <c:pt idx="44">
                  <c:v>1831.3932174092399</c:v>
                </c:pt>
                <c:pt idx="45">
                  <c:v>1968.88677717015</c:v>
                </c:pt>
                <c:pt idx="46">
                  <c:v>2106.3956961558301</c:v>
                </c:pt>
                <c:pt idx="47">
                  <c:v>2243.91701574531</c:v>
                </c:pt>
                <c:pt idx="48">
                  <c:v>2381.44849128743</c:v>
                </c:pt>
                <c:pt idx="49">
                  <c:v>2518.9899999999998</c:v>
                </c:pt>
                <c:pt idx="50">
                  <c:v>2656.54</c:v>
                </c:pt>
                <c:pt idx="51">
                  <c:v>2794.09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C1-7546-9C32-0A1F9FCF30C1}"/>
            </c:ext>
          </c:extLst>
        </c:ser>
        <c:ser>
          <c:idx val="4"/>
          <c:order val="3"/>
          <c:tx>
            <c:v>AR50 sm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'Aspect ratio 50'!$A$2:$A$50</c:f>
              <c:numCache>
                <c:formatCode>General</c:formatCode>
                <c:ptCount val="49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9.5</c:v>
                </c:pt>
                <c:pt idx="33">
                  <c:v>10</c:v>
                </c:pt>
                <c:pt idx="34">
                  <c:v>15</c:v>
                </c:pt>
                <c:pt idx="35">
                  <c:v>35</c:v>
                </c:pt>
                <c:pt idx="36">
                  <c:v>40</c:v>
                </c:pt>
                <c:pt idx="37">
                  <c:v>45</c:v>
                </c:pt>
                <c:pt idx="38">
                  <c:v>50</c:v>
                </c:pt>
                <c:pt idx="39">
                  <c:v>55</c:v>
                </c:pt>
                <c:pt idx="40">
                  <c:v>60</c:v>
                </c:pt>
                <c:pt idx="41">
                  <c:v>65</c:v>
                </c:pt>
                <c:pt idx="42">
                  <c:v>70</c:v>
                </c:pt>
                <c:pt idx="43">
                  <c:v>75</c:v>
                </c:pt>
                <c:pt idx="44">
                  <c:v>80</c:v>
                </c:pt>
                <c:pt idx="45">
                  <c:v>85</c:v>
                </c:pt>
                <c:pt idx="46">
                  <c:v>90</c:v>
                </c:pt>
                <c:pt idx="47">
                  <c:v>95</c:v>
                </c:pt>
                <c:pt idx="48">
                  <c:v>100</c:v>
                </c:pt>
              </c:numCache>
            </c:numRef>
          </c:xVal>
          <c:yVal>
            <c:numRef>
              <c:f>'Aspect ratio 50'!$U$2:$U$50</c:f>
              <c:numCache>
                <c:formatCode>General</c:formatCode>
                <c:ptCount val="49"/>
                <c:pt idx="0">
                  <c:v>16666.666666666668</c:v>
                </c:pt>
                <c:pt idx="1">
                  <c:v>12853.760364367299</c:v>
                </c:pt>
                <c:pt idx="2">
                  <c:v>10479.5080232947</c:v>
                </c:pt>
                <c:pt idx="3">
                  <c:v>8799.4990699024202</c:v>
                </c:pt>
                <c:pt idx="4">
                  <c:v>7553.2120128043598</c:v>
                </c:pt>
                <c:pt idx="5">
                  <c:v>6598.6864677703797</c:v>
                </c:pt>
                <c:pt idx="6">
                  <c:v>5849.5823662879202</c:v>
                </c:pt>
                <c:pt idx="7">
                  <c:v>5249.9786790292901</c:v>
                </c:pt>
                <c:pt idx="8">
                  <c:v>4762.0364387416703</c:v>
                </c:pt>
                <c:pt idx="9">
                  <c:v>4359.3055192540896</c:v>
                </c:pt>
                <c:pt idx="10">
                  <c:v>4022.82364393529</c:v>
                </c:pt>
                <c:pt idx="11">
                  <c:v>3738.6765454307401</c:v>
                </c:pt>
                <c:pt idx="12">
                  <c:v>3496.43836855365</c:v>
                </c:pt>
                <c:pt idx="13">
                  <c:v>3288.1909686664999</c:v>
                </c:pt>
                <c:pt idx="14">
                  <c:v>3107.8175881613201</c:v>
                </c:pt>
                <c:pt idx="15">
                  <c:v>2950.53070318657</c:v>
                </c:pt>
                <c:pt idx="16">
                  <c:v>2812.5407677496</c:v>
                </c:pt>
                <c:pt idx="17">
                  <c:v>2690.8173564048502</c:v>
                </c:pt>
                <c:pt idx="18">
                  <c:v>2582.9056897095702</c:v>
                </c:pt>
                <c:pt idx="19">
                  <c:v>2486.8067137890098</c:v>
                </c:pt>
                <c:pt idx="20">
                  <c:v>2400.8760349219001</c:v>
                </c:pt>
                <c:pt idx="21">
                  <c:v>1884.9933248125201</c:v>
                </c:pt>
                <c:pt idx="22">
                  <c:v>1669.2861372022501</c:v>
                </c:pt>
                <c:pt idx="23">
                  <c:v>1572.0013779741801</c:v>
                </c:pt>
                <c:pt idx="24">
                  <c:v>1532.24354398081</c:v>
                </c:pt>
                <c:pt idx="25">
                  <c:v>1524.40691283463</c:v>
                </c:pt>
                <c:pt idx="26">
                  <c:v>1535.9960727364601</c:v>
                </c:pt>
                <c:pt idx="27">
                  <c:v>1560.23562031445</c:v>
                </c:pt>
                <c:pt idx="28">
                  <c:v>1593.1506910365399</c:v>
                </c:pt>
                <c:pt idx="29">
                  <c:v>1632.2632705972601</c:v>
                </c:pt>
                <c:pt idx="30">
                  <c:v>1675.9515769677</c:v>
                </c:pt>
                <c:pt idx="31">
                  <c:v>1723.11110544135</c:v>
                </c:pt>
                <c:pt idx="32">
                  <c:v>1824.9499911768901</c:v>
                </c:pt>
                <c:pt idx="33">
                  <c:v>1878.6502439276701</c:v>
                </c:pt>
                <c:pt idx="34">
                  <c:v>2465.2424215814799</c:v>
                </c:pt>
                <c:pt idx="35">
                  <c:v>5008.2447733864001</c:v>
                </c:pt>
                <c:pt idx="36">
                  <c:v>5653.9048758755998</c:v>
                </c:pt>
                <c:pt idx="37">
                  <c:v>6300.7314449490996</c:v>
                </c:pt>
                <c:pt idx="38">
                  <c:v>6948.35401682872</c:v>
                </c:pt>
                <c:pt idx="39">
                  <c:v>7596.5490220737502</c:v>
                </c:pt>
                <c:pt idx="40">
                  <c:v>8245.1693328595302</c:v>
                </c:pt>
                <c:pt idx="41">
                  <c:v>8893.92</c:v>
                </c:pt>
                <c:pt idx="42">
                  <c:v>9543.09</c:v>
                </c:pt>
                <c:pt idx="43">
                  <c:v>10192.469999999999</c:v>
                </c:pt>
                <c:pt idx="44">
                  <c:v>10842.01</c:v>
                </c:pt>
                <c:pt idx="45">
                  <c:v>11491.68</c:v>
                </c:pt>
                <c:pt idx="46">
                  <c:v>12141.45</c:v>
                </c:pt>
                <c:pt idx="47">
                  <c:v>12791.32</c:v>
                </c:pt>
                <c:pt idx="48">
                  <c:v>13441.27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C1-7546-9C32-0A1F9FCF30C1}"/>
            </c:ext>
          </c:extLst>
        </c:ser>
        <c:ser>
          <c:idx val="5"/>
          <c:order val="4"/>
          <c:tx>
            <c:v>AR100 sm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'Aspect ratio 100'!$A$2:$A$47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5</c:v>
                </c:pt>
                <c:pt idx="24">
                  <c:v>5.5</c:v>
                </c:pt>
                <c:pt idx="25">
                  <c:v>6</c:v>
                </c:pt>
                <c:pt idx="26">
                  <c:v>6.5</c:v>
                </c:pt>
                <c:pt idx="27">
                  <c:v>7</c:v>
                </c:pt>
                <c:pt idx="28">
                  <c:v>7.5</c:v>
                </c:pt>
                <c:pt idx="29">
                  <c:v>8</c:v>
                </c:pt>
                <c:pt idx="30">
                  <c:v>9</c:v>
                </c:pt>
                <c:pt idx="31">
                  <c:v>30</c:v>
                </c:pt>
                <c:pt idx="32">
                  <c:v>35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100'!$U$2:$U$47</c:f>
              <c:numCache>
                <c:formatCode>General</c:formatCode>
                <c:ptCount val="46"/>
                <c:pt idx="0">
                  <c:v>66666.666666666672</c:v>
                </c:pt>
                <c:pt idx="1">
                  <c:v>49746.449932302101</c:v>
                </c:pt>
                <c:pt idx="2">
                  <c:v>39357.269325748399</c:v>
                </c:pt>
                <c:pt idx="3">
                  <c:v>32154.105325641402</c:v>
                </c:pt>
                <c:pt idx="4">
                  <c:v>26914.976605634802</c:v>
                </c:pt>
                <c:pt idx="5">
                  <c:v>22976.071378141802</c:v>
                </c:pt>
                <c:pt idx="6">
                  <c:v>19937.448641191098</c:v>
                </c:pt>
                <c:pt idx="7">
                  <c:v>17543.337300529602</c:v>
                </c:pt>
                <c:pt idx="8">
                  <c:v>15623.1344112151</c:v>
                </c:pt>
                <c:pt idx="9">
                  <c:v>14059.262502486899</c:v>
                </c:pt>
                <c:pt idx="10">
                  <c:v>12768.487396251599</c:v>
                </c:pt>
                <c:pt idx="11">
                  <c:v>11690.5340759664</c:v>
                </c:pt>
                <c:pt idx="12">
                  <c:v>10780.887569276099</c:v>
                </c:pt>
                <c:pt idx="13">
                  <c:v>10006.0993978141</c:v>
                </c:pt>
                <c:pt idx="14">
                  <c:v>9340.6473826029105</c:v>
                </c:pt>
                <c:pt idx="15">
                  <c:v>8764.7870577060694</c:v>
                </c:pt>
                <c:pt idx="16">
                  <c:v>8263.0522178095507</c:v>
                </c:pt>
                <c:pt idx="17">
                  <c:v>7823.1898722378101</c:v>
                </c:pt>
                <c:pt idx="18">
                  <c:v>7435.3916489260801</c:v>
                </c:pt>
                <c:pt idx="19">
                  <c:v>7091.7310869658304</c:v>
                </c:pt>
                <c:pt idx="20">
                  <c:v>6785.7462120058999</c:v>
                </c:pt>
                <c:pt idx="21">
                  <c:v>4968.2247895366399</c:v>
                </c:pt>
                <c:pt idx="22">
                  <c:v>4198.8617319186296</c:v>
                </c:pt>
                <c:pt idx="23">
                  <c:v>3634.7119395619002</c:v>
                </c:pt>
                <c:pt idx="24">
                  <c:v>3545.92679831239</c:v>
                </c:pt>
                <c:pt idx="25">
                  <c:v>3517.20481279453</c:v>
                </c:pt>
                <c:pt idx="26">
                  <c:v>3527.0316782526402</c:v>
                </c:pt>
                <c:pt idx="27">
                  <c:v>3562.9845505103799</c:v>
                </c:pt>
                <c:pt idx="28">
                  <c:v>3617.4185814733601</c:v>
                </c:pt>
                <c:pt idx="29">
                  <c:v>3685.3838969910298</c:v>
                </c:pt>
                <c:pt idx="30">
                  <c:v>3849.5674944283901</c:v>
                </c:pt>
                <c:pt idx="31">
                  <c:v>8883.9831980619201</c:v>
                </c:pt>
                <c:pt idx="32">
                  <c:v>10157.6748797403</c:v>
                </c:pt>
                <c:pt idx="33">
                  <c:v>11436.3124938785</c:v>
                </c:pt>
                <c:pt idx="34">
                  <c:v>12718.1296066827</c:v>
                </c:pt>
                <c:pt idx="35">
                  <c:v>14002.1399069978</c:v>
                </c:pt>
                <c:pt idx="36">
                  <c:v>15287.6693117175</c:v>
                </c:pt>
                <c:pt idx="37">
                  <c:v>16572.95</c:v>
                </c:pt>
                <c:pt idx="38">
                  <c:v>17860.45</c:v>
                </c:pt>
                <c:pt idx="39">
                  <c:v>19148.63</c:v>
                </c:pt>
                <c:pt idx="40">
                  <c:v>20437.349999999999</c:v>
                </c:pt>
                <c:pt idx="41">
                  <c:v>21726.5</c:v>
                </c:pt>
                <c:pt idx="42">
                  <c:v>23016.01</c:v>
                </c:pt>
                <c:pt idx="43">
                  <c:v>24305.81</c:v>
                </c:pt>
                <c:pt idx="44">
                  <c:v>25595.86</c:v>
                </c:pt>
                <c:pt idx="45">
                  <c:v>26886.113000000001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DC1-7546-9C32-0A1F9FCF30C1}"/>
            </c:ext>
          </c:extLst>
        </c:ser>
        <c:ser>
          <c:idx val="6"/>
          <c:order val="5"/>
          <c:tx>
            <c:v>AR1000 sm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'Aspect ratio 1000'!$A$2:$A$36</c:f>
              <c:numCache>
                <c:formatCode>General</c:formatCode>
                <c:ptCount val="35"/>
                <c:pt idx="0">
                  <c:v>2</c:v>
                </c:pt>
                <c:pt idx="1">
                  <c:v>2.1</c:v>
                </c:pt>
                <c:pt idx="2">
                  <c:v>2.15</c:v>
                </c:pt>
                <c:pt idx="3">
                  <c:v>2.2000000000000002</c:v>
                </c:pt>
                <c:pt idx="4">
                  <c:v>2.25</c:v>
                </c:pt>
                <c:pt idx="5">
                  <c:v>2.2999999999999998</c:v>
                </c:pt>
                <c:pt idx="6">
                  <c:v>2.35</c:v>
                </c:pt>
                <c:pt idx="7">
                  <c:v>2.4</c:v>
                </c:pt>
                <c:pt idx="8">
                  <c:v>2.4500000000000002</c:v>
                </c:pt>
                <c:pt idx="9">
                  <c:v>2.5</c:v>
                </c:pt>
                <c:pt idx="10">
                  <c:v>2.5499999999999998</c:v>
                </c:pt>
                <c:pt idx="11">
                  <c:v>2.6</c:v>
                </c:pt>
                <c:pt idx="12">
                  <c:v>2.65</c:v>
                </c:pt>
                <c:pt idx="13">
                  <c:v>2.7</c:v>
                </c:pt>
                <c:pt idx="14">
                  <c:v>2.75</c:v>
                </c:pt>
                <c:pt idx="15">
                  <c:v>2.8</c:v>
                </c:pt>
                <c:pt idx="16">
                  <c:v>2.85</c:v>
                </c:pt>
                <c:pt idx="17">
                  <c:v>2.9</c:v>
                </c:pt>
                <c:pt idx="18">
                  <c:v>3</c:v>
                </c:pt>
                <c:pt idx="19">
                  <c:v>4.5</c:v>
                </c:pt>
                <c:pt idx="20">
                  <c:v>5</c:v>
                </c:pt>
                <c:pt idx="21">
                  <c:v>6</c:v>
                </c:pt>
                <c:pt idx="22">
                  <c:v>6.5</c:v>
                </c:pt>
                <c:pt idx="23">
                  <c:v>20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  <c:pt idx="31">
                  <c:v>80</c:v>
                </c:pt>
                <c:pt idx="32">
                  <c:v>90</c:v>
                </c:pt>
                <c:pt idx="33">
                  <c:v>95</c:v>
                </c:pt>
                <c:pt idx="34">
                  <c:v>100</c:v>
                </c:pt>
              </c:numCache>
            </c:numRef>
          </c:xVal>
          <c:yVal>
            <c:numRef>
              <c:f>'Aspect ratio 1000'!$U$2:$U$36</c:f>
              <c:numCache>
                <c:formatCode>General</c:formatCode>
                <c:ptCount val="35"/>
                <c:pt idx="0">
                  <c:v>6666666.666666667</c:v>
                </c:pt>
                <c:pt idx="1">
                  <c:v>3192363.5306263501</c:v>
                </c:pt>
                <c:pt idx="2">
                  <c:v>2381194.60002454</c:v>
                </c:pt>
                <c:pt idx="3">
                  <c:v>1833653.31162774</c:v>
                </c:pt>
                <c:pt idx="4">
                  <c:v>1449643.9103697999</c:v>
                </c:pt>
                <c:pt idx="5">
                  <c:v>1171873.19227199</c:v>
                </c:pt>
                <c:pt idx="6">
                  <c:v>965666.50619006203</c:v>
                </c:pt>
                <c:pt idx="7">
                  <c:v>809135.43349385296</c:v>
                </c:pt>
                <c:pt idx="8">
                  <c:v>687982.42852979701</c:v>
                </c:pt>
                <c:pt idx="9">
                  <c:v>592594.05311599094</c:v>
                </c:pt>
                <c:pt idx="10">
                  <c:v>516342.17788677203</c:v>
                </c:pt>
                <c:pt idx="11">
                  <c:v>454555.13745375001</c:v>
                </c:pt>
                <c:pt idx="12">
                  <c:v>403874.92724211898</c:v>
                </c:pt>
                <c:pt idx="13">
                  <c:v>361844.96895059</c:v>
                </c:pt>
                <c:pt idx="14">
                  <c:v>326639.28790811897</c:v>
                </c:pt>
                <c:pt idx="15">
                  <c:v>296880.86135945801</c:v>
                </c:pt>
                <c:pt idx="16">
                  <c:v>271517.43824383698</c:v>
                </c:pt>
                <c:pt idx="17">
                  <c:v>249735.14539663499</c:v>
                </c:pt>
                <c:pt idx="18">
                  <c:v>214501.257638087</c:v>
                </c:pt>
                <c:pt idx="19">
                  <c:v>73721.622866930295</c:v>
                </c:pt>
                <c:pt idx="20">
                  <c:v>64518.876902091601</c:v>
                </c:pt>
                <c:pt idx="21">
                  <c:v>55611.828210141299</c:v>
                </c:pt>
                <c:pt idx="22">
                  <c:v>53467.753334291701</c:v>
                </c:pt>
                <c:pt idx="23">
                  <c:v>71530.838339808906</c:v>
                </c:pt>
                <c:pt idx="24">
                  <c:v>132036.76196393368</c:v>
                </c:pt>
                <c:pt idx="25">
                  <c:v>144587.70000000001</c:v>
                </c:pt>
                <c:pt idx="26">
                  <c:v>157175.5</c:v>
                </c:pt>
                <c:pt idx="27">
                  <c:v>169790.2</c:v>
                </c:pt>
                <c:pt idx="28">
                  <c:v>182425.3</c:v>
                </c:pt>
                <c:pt idx="29">
                  <c:v>195076.2</c:v>
                </c:pt>
                <c:pt idx="30">
                  <c:v>207739.5</c:v>
                </c:pt>
                <c:pt idx="31">
                  <c:v>220412.7</c:v>
                </c:pt>
                <c:pt idx="32">
                  <c:v>245782.1</c:v>
                </c:pt>
                <c:pt idx="33">
                  <c:v>258475.7</c:v>
                </c:pt>
                <c:pt idx="34">
                  <c:v>271174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DC1-7546-9C32-0A1F9FCF3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97264"/>
        <c:axId val="384101024"/>
      </c:scatterChart>
      <c:valAx>
        <c:axId val="384097264"/>
        <c:scaling>
          <c:logBase val="10"/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101024"/>
        <c:crosses val="autoZero"/>
        <c:crossBetween val="midCat"/>
      </c:valAx>
      <c:valAx>
        <c:axId val="3841010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Kmax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097264"/>
        <c:crossesAt val="1E-3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SP1 / Max-SP1</a:t>
            </a:r>
            <a:r>
              <a:rPr lang="en-US" baseline="0"/>
              <a:t> vs 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AR2 sm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'Aspect ratio 2'!$A$2:$A$47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9</c:v>
                </c:pt>
                <c:pt idx="31">
                  <c:v>20</c:v>
                </c:pt>
                <c:pt idx="32">
                  <c:v>30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2'!$H$2:$H$47</c:f>
              <c:numCache>
                <c:formatCode>0.00E+00</c:formatCode>
                <c:ptCount val="46"/>
                <c:pt idx="0">
                  <c:v>0.18918847300430605</c:v>
                </c:pt>
                <c:pt idx="1">
                  <c:v>0.17735674064259688</c:v>
                </c:pt>
                <c:pt idx="2">
                  <c:v>0.16891023517721099</c:v>
                </c:pt>
                <c:pt idx="3">
                  <c:v>0.16263000993706525</c:v>
                </c:pt>
                <c:pt idx="4">
                  <c:v>0.15755548194766478</c:v>
                </c:pt>
                <c:pt idx="5">
                  <c:v>0.15514408744617422</c:v>
                </c:pt>
                <c:pt idx="6">
                  <c:v>0.15136137793971513</c:v>
                </c:pt>
                <c:pt idx="7">
                  <c:v>0.15009605829744949</c:v>
                </c:pt>
                <c:pt idx="8">
                  <c:v>0.14859224908910235</c:v>
                </c:pt>
                <c:pt idx="9">
                  <c:v>0.1473468035773435</c:v>
                </c:pt>
                <c:pt idx="10">
                  <c:v>0.14670420669095727</c:v>
                </c:pt>
                <c:pt idx="11">
                  <c:v>0.14620072871811859</c:v>
                </c:pt>
                <c:pt idx="12">
                  <c:v>0.14615435574693608</c:v>
                </c:pt>
                <c:pt idx="13">
                  <c:v>0.14592911560119246</c:v>
                </c:pt>
                <c:pt idx="14">
                  <c:v>0.14654521364690296</c:v>
                </c:pt>
                <c:pt idx="15">
                  <c:v>0.14698244451805234</c:v>
                </c:pt>
                <c:pt idx="16">
                  <c:v>0.14723418350447168</c:v>
                </c:pt>
                <c:pt idx="17">
                  <c:v>0.1481881417687976</c:v>
                </c:pt>
                <c:pt idx="18">
                  <c:v>0.14918847300430607</c:v>
                </c:pt>
                <c:pt idx="19">
                  <c:v>0.14953295793309043</c:v>
                </c:pt>
                <c:pt idx="20">
                  <c:v>0.15063265982113283</c:v>
                </c:pt>
                <c:pt idx="21">
                  <c:v>0.16209340841338191</c:v>
                </c:pt>
                <c:pt idx="22">
                  <c:v>0.17521695925803246</c:v>
                </c:pt>
                <c:pt idx="23">
                  <c:v>0.18808877111626365</c:v>
                </c:pt>
                <c:pt idx="24">
                  <c:v>0.20174229877442862</c:v>
                </c:pt>
                <c:pt idx="25">
                  <c:v>0.21396488903610467</c:v>
                </c:pt>
                <c:pt idx="26">
                  <c:v>0.22229877442861876</c:v>
                </c:pt>
                <c:pt idx="27">
                  <c:v>0.2351175886054985</c:v>
                </c:pt>
                <c:pt idx="28">
                  <c:v>0.24380920834713482</c:v>
                </c:pt>
                <c:pt idx="29">
                  <c:v>0.25464060947333556</c:v>
                </c:pt>
                <c:pt idx="30">
                  <c:v>0.282842000662471</c:v>
                </c:pt>
                <c:pt idx="31">
                  <c:v>0.44089433587280558</c:v>
                </c:pt>
                <c:pt idx="32">
                  <c:v>0.54697581980788346</c:v>
                </c:pt>
                <c:pt idx="33">
                  <c:v>0.64123219609142101</c:v>
                </c:pt>
                <c:pt idx="34">
                  <c:v>0.68115269956939384</c:v>
                </c:pt>
                <c:pt idx="35">
                  <c:v>0.71798608810864528</c:v>
                </c:pt>
                <c:pt idx="36">
                  <c:v>0.75269956939383897</c:v>
                </c:pt>
                <c:pt idx="37">
                  <c:v>0.77813845644253066</c:v>
                </c:pt>
                <c:pt idx="38">
                  <c:v>0.80417356740642598</c:v>
                </c:pt>
                <c:pt idx="39">
                  <c:v>0.84822789002981125</c:v>
                </c:pt>
                <c:pt idx="40">
                  <c:v>0.86889698575687313</c:v>
                </c:pt>
                <c:pt idx="41">
                  <c:v>0.90632659821132822</c:v>
                </c:pt>
                <c:pt idx="42">
                  <c:v>0.92169592580324611</c:v>
                </c:pt>
                <c:pt idx="43">
                  <c:v>0.94958595561444192</c:v>
                </c:pt>
                <c:pt idx="44">
                  <c:v>0.9849619079165286</c:v>
                </c:pt>
                <c:pt idx="4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5F-9B4B-9300-E78102A66FB9}"/>
            </c:ext>
          </c:extLst>
        </c:ser>
        <c:ser>
          <c:idx val="1"/>
          <c:order val="1"/>
          <c:tx>
            <c:v>AR5 sm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'Aspect ratio 5'!$A$2:$A$48</c:f>
              <c:numCache>
                <c:formatCode>General</c:formatCode>
                <c:ptCount val="47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10</c:v>
                </c:pt>
                <c:pt idx="30">
                  <c:v>15</c:v>
                </c:pt>
                <c:pt idx="31">
                  <c:v>25</c:v>
                </c:pt>
                <c:pt idx="32">
                  <c:v>30</c:v>
                </c:pt>
                <c:pt idx="33">
                  <c:v>35</c:v>
                </c:pt>
                <c:pt idx="34">
                  <c:v>40</c:v>
                </c:pt>
                <c:pt idx="35">
                  <c:v>45</c:v>
                </c:pt>
                <c:pt idx="36">
                  <c:v>50</c:v>
                </c:pt>
                <c:pt idx="37">
                  <c:v>55</c:v>
                </c:pt>
                <c:pt idx="38">
                  <c:v>60</c:v>
                </c:pt>
                <c:pt idx="39">
                  <c:v>65</c:v>
                </c:pt>
                <c:pt idx="40">
                  <c:v>70</c:v>
                </c:pt>
                <c:pt idx="41">
                  <c:v>75</c:v>
                </c:pt>
                <c:pt idx="42">
                  <c:v>80</c:v>
                </c:pt>
                <c:pt idx="43">
                  <c:v>85</c:v>
                </c:pt>
                <c:pt idx="44">
                  <c:v>90</c:v>
                </c:pt>
                <c:pt idx="45">
                  <c:v>95</c:v>
                </c:pt>
                <c:pt idx="46">
                  <c:v>100</c:v>
                </c:pt>
              </c:numCache>
            </c:numRef>
          </c:xVal>
          <c:yVal>
            <c:numRef>
              <c:f>'Aspect ratio 5'!$H$2:$H$48</c:f>
              <c:numCache>
                <c:formatCode>General</c:formatCode>
                <c:ptCount val="47"/>
                <c:pt idx="0">
                  <c:v>0.44438121603609149</c:v>
                </c:pt>
                <c:pt idx="1">
                  <c:v>0.41097098328719367</c:v>
                </c:pt>
                <c:pt idx="2">
                  <c:v>0.38501999384804675</c:v>
                </c:pt>
                <c:pt idx="3">
                  <c:v>0.36389316107864245</c:v>
                </c:pt>
                <c:pt idx="4">
                  <c:v>0.34764175125602381</c:v>
                </c:pt>
                <c:pt idx="5">
                  <c:v>0.33385624935917152</c:v>
                </c:pt>
                <c:pt idx="6">
                  <c:v>0.3215984825181995</c:v>
                </c:pt>
                <c:pt idx="7">
                  <c:v>0.31097098328719369</c:v>
                </c:pt>
                <c:pt idx="8">
                  <c:v>0.30204039782630987</c:v>
                </c:pt>
                <c:pt idx="9">
                  <c:v>0.29426330359889263</c:v>
                </c:pt>
                <c:pt idx="10">
                  <c:v>0.28776273966984517</c:v>
                </c:pt>
                <c:pt idx="11">
                  <c:v>0.28180047164974881</c:v>
                </c:pt>
                <c:pt idx="12">
                  <c:v>0.27694555521378039</c:v>
                </c:pt>
                <c:pt idx="13">
                  <c:v>0.27259304829283298</c:v>
                </c:pt>
                <c:pt idx="14">
                  <c:v>0.26868143135445505</c:v>
                </c:pt>
                <c:pt idx="15">
                  <c:v>0.26537475648518405</c:v>
                </c:pt>
                <c:pt idx="16">
                  <c:v>0.26224238695785912</c:v>
                </c:pt>
                <c:pt idx="17">
                  <c:v>0.2598585050753614</c:v>
                </c:pt>
                <c:pt idx="18">
                  <c:v>0.25764892853480981</c:v>
                </c:pt>
                <c:pt idx="19">
                  <c:v>0.25550087152670975</c:v>
                </c:pt>
                <c:pt idx="20">
                  <c:v>0.25394750333230803</c:v>
                </c:pt>
                <c:pt idx="21">
                  <c:v>0.24593971085819749</c:v>
                </c:pt>
                <c:pt idx="22">
                  <c:v>0.2470983287193684</c:v>
                </c:pt>
                <c:pt idx="23">
                  <c:v>0.25189685225058955</c:v>
                </c:pt>
                <c:pt idx="24">
                  <c:v>0.25861273454321748</c:v>
                </c:pt>
                <c:pt idx="25">
                  <c:v>0.26625653645032299</c:v>
                </c:pt>
                <c:pt idx="26">
                  <c:v>0.27428483543525067</c:v>
                </c:pt>
                <c:pt idx="27">
                  <c:v>0.28232851430329131</c:v>
                </c:pt>
                <c:pt idx="28">
                  <c:v>0.29054137188557366</c:v>
                </c:pt>
                <c:pt idx="29">
                  <c:v>0.33831128883420486</c:v>
                </c:pt>
                <c:pt idx="30">
                  <c:v>0.40759766225776684</c:v>
                </c:pt>
                <c:pt idx="31">
                  <c:v>0.51896852250589565</c:v>
                </c:pt>
                <c:pt idx="32">
                  <c:v>0.56603096483133397</c:v>
                </c:pt>
                <c:pt idx="33">
                  <c:v>0.60899210499333534</c:v>
                </c:pt>
                <c:pt idx="34">
                  <c:v>0.64872346970163031</c:v>
                </c:pt>
                <c:pt idx="35">
                  <c:v>0.68609658566594889</c:v>
                </c:pt>
                <c:pt idx="36">
                  <c:v>0.72131651799446328</c:v>
                </c:pt>
                <c:pt idx="37">
                  <c:v>0.75458833179534501</c:v>
                </c:pt>
                <c:pt idx="38">
                  <c:v>0.78575822823746544</c:v>
                </c:pt>
                <c:pt idx="39">
                  <c:v>0.8161591305239414</c:v>
                </c:pt>
                <c:pt idx="40">
                  <c:v>0.84538090843842917</c:v>
                </c:pt>
                <c:pt idx="41">
                  <c:v>0.87357736081205783</c:v>
                </c:pt>
                <c:pt idx="42">
                  <c:v>0.90049215625961243</c:v>
                </c:pt>
                <c:pt idx="43">
                  <c:v>0.92658669127447968</c:v>
                </c:pt>
                <c:pt idx="44">
                  <c:v>0.95175843330257359</c:v>
                </c:pt>
                <c:pt idx="45">
                  <c:v>0.97652004511432378</c:v>
                </c:pt>
                <c:pt idx="4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5F-9B4B-9300-E78102A66FB9}"/>
            </c:ext>
          </c:extLst>
        </c:ser>
        <c:ser>
          <c:idx val="2"/>
          <c:order val="2"/>
          <c:tx>
            <c:v>AR10 sm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'Aspect ratio 10'!$A$2:$A$53</c:f>
              <c:numCache>
                <c:formatCode>General</c:formatCode>
                <c:ptCount val="52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</c:v>
                </c:pt>
                <c:pt idx="33">
                  <c:v>9.5</c:v>
                </c:pt>
                <c:pt idx="34">
                  <c:v>10</c:v>
                </c:pt>
                <c:pt idx="35">
                  <c:v>20</c:v>
                </c:pt>
                <c:pt idx="36">
                  <c:v>25</c:v>
                </c:pt>
                <c:pt idx="37">
                  <c:v>30</c:v>
                </c:pt>
                <c:pt idx="38">
                  <c:v>35</c:v>
                </c:pt>
                <c:pt idx="39">
                  <c:v>40</c:v>
                </c:pt>
                <c:pt idx="40">
                  <c:v>45</c:v>
                </c:pt>
                <c:pt idx="41">
                  <c:v>50</c:v>
                </c:pt>
                <c:pt idx="42">
                  <c:v>55</c:v>
                </c:pt>
                <c:pt idx="43">
                  <c:v>60</c:v>
                </c:pt>
                <c:pt idx="44">
                  <c:v>65</c:v>
                </c:pt>
                <c:pt idx="45">
                  <c:v>70</c:v>
                </c:pt>
                <c:pt idx="46">
                  <c:v>75</c:v>
                </c:pt>
                <c:pt idx="47">
                  <c:v>80</c:v>
                </c:pt>
                <c:pt idx="48">
                  <c:v>85</c:v>
                </c:pt>
                <c:pt idx="49">
                  <c:v>90</c:v>
                </c:pt>
                <c:pt idx="50">
                  <c:v>95</c:v>
                </c:pt>
                <c:pt idx="51">
                  <c:v>100</c:v>
                </c:pt>
              </c:numCache>
            </c:numRef>
          </c:xVal>
          <c:yVal>
            <c:numRef>
              <c:f>'Aspect ratio 10'!$H$2:$H$53</c:f>
              <c:numCache>
                <c:formatCode>General</c:formatCode>
                <c:ptCount val="52"/>
                <c:pt idx="0">
                  <c:v>0.7125727590221187</c:v>
                </c:pt>
                <c:pt idx="1">
                  <c:v>0.65048506014745833</c:v>
                </c:pt>
                <c:pt idx="2">
                  <c:v>0.60201785021342646</c:v>
                </c:pt>
                <c:pt idx="3">
                  <c:v>0.56259216142801705</c:v>
                </c:pt>
                <c:pt idx="4">
                  <c:v>0.53135428793170358</c:v>
                </c:pt>
                <c:pt idx="5">
                  <c:v>0.5053550640279395</c:v>
                </c:pt>
                <c:pt idx="6">
                  <c:v>0.48214978657353513</c:v>
                </c:pt>
                <c:pt idx="7">
                  <c:v>0.46169965075669384</c:v>
                </c:pt>
                <c:pt idx="8">
                  <c:v>0.44470314318975551</c:v>
                </c:pt>
                <c:pt idx="9">
                  <c:v>0.42945285215366708</c:v>
                </c:pt>
                <c:pt idx="10">
                  <c:v>0.41656965463717499</c:v>
                </c:pt>
                <c:pt idx="11">
                  <c:v>0.40504462553356618</c:v>
                </c:pt>
                <c:pt idx="12">
                  <c:v>0.39460613116026388</c:v>
                </c:pt>
                <c:pt idx="13">
                  <c:v>0.38588280946837406</c:v>
                </c:pt>
                <c:pt idx="14">
                  <c:v>0.37781528909584788</c:v>
                </c:pt>
                <c:pt idx="15">
                  <c:v>0.37032207993791227</c:v>
                </c:pt>
                <c:pt idx="16">
                  <c:v>0.36415211486224291</c:v>
                </c:pt>
                <c:pt idx="17">
                  <c:v>0.35841676367869618</c:v>
                </c:pt>
                <c:pt idx="18">
                  <c:v>0.353069460613116</c:v>
                </c:pt>
                <c:pt idx="19">
                  <c:v>0.34820333721381452</c:v>
                </c:pt>
                <c:pt idx="20">
                  <c:v>0.34414823438106323</c:v>
                </c:pt>
                <c:pt idx="21">
                  <c:v>0.31818005432673652</c:v>
                </c:pt>
                <c:pt idx="22">
                  <c:v>0.30841676367869614</c:v>
                </c:pt>
                <c:pt idx="23">
                  <c:v>0.30635622817229335</c:v>
                </c:pt>
                <c:pt idx="24">
                  <c:v>0.30766006984866123</c:v>
                </c:pt>
                <c:pt idx="25">
                  <c:v>0.31136980985642221</c:v>
                </c:pt>
                <c:pt idx="26">
                  <c:v>0.3162242918121847</c:v>
                </c:pt>
                <c:pt idx="27">
                  <c:v>0.32207605743112144</c:v>
                </c:pt>
                <c:pt idx="28">
                  <c:v>0.3281024447031432</c:v>
                </c:pt>
                <c:pt idx="29">
                  <c:v>0.33463329452852153</c:v>
                </c:pt>
                <c:pt idx="30">
                  <c:v>0.3413465269693442</c:v>
                </c:pt>
                <c:pt idx="31">
                  <c:v>0.34790842064415989</c:v>
                </c:pt>
                <c:pt idx="32">
                  <c:v>0.3544198680636399</c:v>
                </c:pt>
                <c:pt idx="33">
                  <c:v>0.36133100504462551</c:v>
                </c:pt>
                <c:pt idx="34">
                  <c:v>0.36783857198292591</c:v>
                </c:pt>
                <c:pt idx="35">
                  <c:v>0.48544819557625146</c:v>
                </c:pt>
                <c:pt idx="36">
                  <c:v>0.53515715948777653</c:v>
                </c:pt>
                <c:pt idx="37">
                  <c:v>0.57958866899495542</c:v>
                </c:pt>
                <c:pt idx="38">
                  <c:v>0.62114862242918123</c:v>
                </c:pt>
                <c:pt idx="39">
                  <c:v>0.65948777648428403</c:v>
                </c:pt>
                <c:pt idx="40">
                  <c:v>0.69553744664338379</c:v>
                </c:pt>
                <c:pt idx="41">
                  <c:v>0.7294916569654637</c:v>
                </c:pt>
                <c:pt idx="42">
                  <c:v>0.76166084594489714</c:v>
                </c:pt>
                <c:pt idx="43">
                  <c:v>0.7923554520760574</c:v>
                </c:pt>
                <c:pt idx="44">
                  <c:v>0.82165308498253786</c:v>
                </c:pt>
                <c:pt idx="45">
                  <c:v>0.84963135428793168</c:v>
                </c:pt>
                <c:pt idx="46">
                  <c:v>0.87694994179278229</c:v>
                </c:pt>
                <c:pt idx="47">
                  <c:v>0.90306558013193639</c:v>
                </c:pt>
                <c:pt idx="48">
                  <c:v>0.92848273185875052</c:v>
                </c:pt>
                <c:pt idx="49">
                  <c:v>0.95285215366705467</c:v>
                </c:pt>
                <c:pt idx="50">
                  <c:v>0.97702755141637565</c:v>
                </c:pt>
                <c:pt idx="5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5F-9B4B-9300-E78102A66FB9}"/>
            </c:ext>
          </c:extLst>
        </c:ser>
        <c:ser>
          <c:idx val="3"/>
          <c:order val="3"/>
          <c:tx>
            <c:v>AR50 sm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'Aspect ratio 50'!$A$2:$A$50</c:f>
              <c:numCache>
                <c:formatCode>General</c:formatCode>
                <c:ptCount val="49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9.5</c:v>
                </c:pt>
                <c:pt idx="33">
                  <c:v>10</c:v>
                </c:pt>
                <c:pt idx="34">
                  <c:v>15</c:v>
                </c:pt>
                <c:pt idx="35">
                  <c:v>35</c:v>
                </c:pt>
                <c:pt idx="36">
                  <c:v>40</c:v>
                </c:pt>
                <c:pt idx="37">
                  <c:v>45</c:v>
                </c:pt>
                <c:pt idx="38">
                  <c:v>50</c:v>
                </c:pt>
                <c:pt idx="39">
                  <c:v>55</c:v>
                </c:pt>
                <c:pt idx="40">
                  <c:v>60</c:v>
                </c:pt>
                <c:pt idx="41">
                  <c:v>65</c:v>
                </c:pt>
                <c:pt idx="42">
                  <c:v>70</c:v>
                </c:pt>
                <c:pt idx="43">
                  <c:v>75</c:v>
                </c:pt>
                <c:pt idx="44">
                  <c:v>80</c:v>
                </c:pt>
                <c:pt idx="45">
                  <c:v>85</c:v>
                </c:pt>
                <c:pt idx="46">
                  <c:v>90</c:v>
                </c:pt>
                <c:pt idx="47">
                  <c:v>95</c:v>
                </c:pt>
                <c:pt idx="48">
                  <c:v>100</c:v>
                </c:pt>
              </c:numCache>
            </c:numRef>
          </c:xVal>
          <c:yVal>
            <c:numRef>
              <c:f>'Aspect ratio 50'!$H$2:$H$50</c:f>
              <c:numCache>
                <c:formatCode>General</c:formatCode>
                <c:ptCount val="49"/>
                <c:pt idx="0">
                  <c:v>1</c:v>
                </c:pt>
                <c:pt idx="1">
                  <c:v>0.88741192554422121</c:v>
                </c:pt>
                <c:pt idx="2">
                  <c:v>0.79776001682616471</c:v>
                </c:pt>
                <c:pt idx="3">
                  <c:v>0.72200021032705852</c:v>
                </c:pt>
                <c:pt idx="4">
                  <c:v>0.6635503207487643</c:v>
                </c:pt>
                <c:pt idx="5">
                  <c:v>0.6153328425701966</c:v>
                </c:pt>
                <c:pt idx="6">
                  <c:v>0.57437164791250395</c:v>
                </c:pt>
                <c:pt idx="7">
                  <c:v>0.5395520033652329</c:v>
                </c:pt>
                <c:pt idx="8">
                  <c:v>0.50879167104848033</c:v>
                </c:pt>
                <c:pt idx="9">
                  <c:v>0.48220633084446313</c:v>
                </c:pt>
                <c:pt idx="10">
                  <c:v>0.4627931433378904</c:v>
                </c:pt>
                <c:pt idx="11">
                  <c:v>0.44286465453780627</c:v>
                </c:pt>
                <c:pt idx="12">
                  <c:v>0.42458723314754443</c:v>
                </c:pt>
                <c:pt idx="13">
                  <c:v>0.40854979493111787</c:v>
                </c:pt>
                <c:pt idx="14">
                  <c:v>0.39392154800715112</c:v>
                </c:pt>
                <c:pt idx="15">
                  <c:v>0.38168051319802293</c:v>
                </c:pt>
                <c:pt idx="16">
                  <c:v>0.36999684509412134</c:v>
                </c:pt>
                <c:pt idx="17">
                  <c:v>0.35984856451782521</c:v>
                </c:pt>
                <c:pt idx="18">
                  <c:v>0.35066778841097906</c:v>
                </c:pt>
                <c:pt idx="19">
                  <c:v>0.34216005889157641</c:v>
                </c:pt>
                <c:pt idx="20">
                  <c:v>0.33425176148911556</c:v>
                </c:pt>
                <c:pt idx="21">
                  <c:v>0.28435166684193919</c:v>
                </c:pt>
                <c:pt idx="22">
                  <c:v>0.26010095698811653</c:v>
                </c:pt>
                <c:pt idx="23">
                  <c:v>0.24689241770953832</c:v>
                </c:pt>
                <c:pt idx="24">
                  <c:v>0.23981491218845305</c:v>
                </c:pt>
                <c:pt idx="25">
                  <c:v>0.2360079924282259</c:v>
                </c:pt>
                <c:pt idx="26">
                  <c:v>0.23429382690083078</c:v>
                </c:pt>
                <c:pt idx="27">
                  <c:v>0.23393627090125144</c:v>
                </c:pt>
                <c:pt idx="28">
                  <c:v>0.23443053948890524</c:v>
                </c:pt>
                <c:pt idx="29">
                  <c:v>0.23552424019350091</c:v>
                </c:pt>
                <c:pt idx="30">
                  <c:v>0.23737511830897046</c:v>
                </c:pt>
                <c:pt idx="31">
                  <c:v>0.23935219265958566</c:v>
                </c:pt>
                <c:pt idx="32">
                  <c:v>0.24403196971290356</c:v>
                </c:pt>
                <c:pt idx="33">
                  <c:v>0.24644021453359974</c:v>
                </c:pt>
                <c:pt idx="34">
                  <c:v>0.27448732779472079</c:v>
                </c:pt>
                <c:pt idx="35">
                  <c:v>0.37343569250184039</c:v>
                </c:pt>
                <c:pt idx="36">
                  <c:v>0.3944158165948049</c:v>
                </c:pt>
                <c:pt idx="37">
                  <c:v>0.41400778210116729</c:v>
                </c:pt>
                <c:pt idx="38">
                  <c:v>0.43493532442948785</c:v>
                </c:pt>
                <c:pt idx="39">
                  <c:v>0.45273950993795353</c:v>
                </c:pt>
                <c:pt idx="40">
                  <c:v>0.47249973709117676</c:v>
                </c:pt>
                <c:pt idx="41">
                  <c:v>0.48005047849405824</c:v>
                </c:pt>
                <c:pt idx="42">
                  <c:v>0.49597223682826796</c:v>
                </c:pt>
                <c:pt idx="43">
                  <c:v>0.51126301398674945</c:v>
                </c:pt>
                <c:pt idx="44">
                  <c:v>0.52436638973603955</c:v>
                </c:pt>
                <c:pt idx="45">
                  <c:v>0.53875276054264376</c:v>
                </c:pt>
                <c:pt idx="46">
                  <c:v>0.55335997476075294</c:v>
                </c:pt>
                <c:pt idx="47">
                  <c:v>0.56440214533599753</c:v>
                </c:pt>
                <c:pt idx="48">
                  <c:v>0.57904090861289303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5F-9B4B-9300-E78102A66FB9}"/>
            </c:ext>
          </c:extLst>
        </c:ser>
        <c:ser>
          <c:idx val="4"/>
          <c:order val="4"/>
          <c:tx>
            <c:v>AR100 sm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'Aspect ratio 100'!$A$2:$A$47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5</c:v>
                </c:pt>
                <c:pt idx="24">
                  <c:v>5.5</c:v>
                </c:pt>
                <c:pt idx="25">
                  <c:v>6</c:v>
                </c:pt>
                <c:pt idx="26">
                  <c:v>6.5</c:v>
                </c:pt>
                <c:pt idx="27">
                  <c:v>7</c:v>
                </c:pt>
                <c:pt idx="28">
                  <c:v>7.5</c:v>
                </c:pt>
                <c:pt idx="29">
                  <c:v>8</c:v>
                </c:pt>
                <c:pt idx="30">
                  <c:v>9</c:v>
                </c:pt>
                <c:pt idx="31">
                  <c:v>30</c:v>
                </c:pt>
                <c:pt idx="32">
                  <c:v>35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100'!$H$2:$H$47</c:f>
              <c:numCache>
                <c:formatCode>General</c:formatCode>
                <c:ptCount val="46"/>
                <c:pt idx="0">
                  <c:v>1</c:v>
                </c:pt>
                <c:pt idx="1">
                  <c:v>0.92317403065825066</c:v>
                </c:pt>
                <c:pt idx="2">
                  <c:v>0.84749023143973545</c:v>
                </c:pt>
                <c:pt idx="3">
                  <c:v>0.77499248572287349</c:v>
                </c:pt>
                <c:pt idx="4">
                  <c:v>0.72347460174331224</c:v>
                </c:pt>
                <c:pt idx="5">
                  <c:v>0.65993387436128648</c:v>
                </c:pt>
                <c:pt idx="6">
                  <c:v>0.6065524496543433</c:v>
                </c:pt>
                <c:pt idx="7">
                  <c:v>0.55951307484220014</c:v>
                </c:pt>
                <c:pt idx="8">
                  <c:v>0.52857228734595729</c:v>
                </c:pt>
                <c:pt idx="9">
                  <c:v>0.49917042380522991</c:v>
                </c:pt>
                <c:pt idx="10">
                  <c:v>0.47298467087466184</c:v>
                </c:pt>
                <c:pt idx="11">
                  <c:v>0.44918545235948304</c:v>
                </c:pt>
                <c:pt idx="12">
                  <c:v>0.42917944093778176</c:v>
                </c:pt>
                <c:pt idx="13">
                  <c:v>0.4103336339044184</c:v>
                </c:pt>
                <c:pt idx="14">
                  <c:v>0.39432521791403669</c:v>
                </c:pt>
                <c:pt idx="15">
                  <c:v>0.37900811541929669</c:v>
                </c:pt>
                <c:pt idx="16">
                  <c:v>0.36635407273820259</c:v>
                </c:pt>
                <c:pt idx="17">
                  <c:v>0.35490832581905618</c:v>
                </c:pt>
                <c:pt idx="18">
                  <c:v>0.34351067027351967</c:v>
                </c:pt>
                <c:pt idx="19">
                  <c:v>0.33454764051698227</c:v>
                </c:pt>
                <c:pt idx="20">
                  <c:v>0.32539825668770667</c:v>
                </c:pt>
                <c:pt idx="21">
                  <c:v>0.26879470994890292</c:v>
                </c:pt>
                <c:pt idx="22">
                  <c:v>0.24004809137360986</c:v>
                </c:pt>
                <c:pt idx="23">
                  <c:v>0.2142771265404268</c:v>
                </c:pt>
                <c:pt idx="24">
                  <c:v>0.20889690411782386</c:v>
                </c:pt>
                <c:pt idx="25">
                  <c:v>0.2057048391944695</c:v>
                </c:pt>
                <c:pt idx="26">
                  <c:v>0.2039194469492035</c:v>
                </c:pt>
                <c:pt idx="27">
                  <c:v>0.20311992786293959</c:v>
                </c:pt>
                <c:pt idx="28">
                  <c:v>0.20340847610459875</c:v>
                </c:pt>
                <c:pt idx="29">
                  <c:v>0.20397956116621582</c:v>
                </c:pt>
                <c:pt idx="30">
                  <c:v>0.20584310189359784</c:v>
                </c:pt>
                <c:pt idx="31">
                  <c:v>0.28673279230538024</c:v>
                </c:pt>
                <c:pt idx="32">
                  <c:v>0.30495942290351669</c:v>
                </c:pt>
                <c:pt idx="33">
                  <c:v>0.32094379320709349</c:v>
                </c:pt>
                <c:pt idx="34">
                  <c:v>0.33620078148482119</c:v>
                </c:pt>
                <c:pt idx="35">
                  <c:v>0.34939585211902613</c:v>
                </c:pt>
                <c:pt idx="36">
                  <c:v>0.36116020438833785</c:v>
                </c:pt>
                <c:pt idx="37">
                  <c:v>0.37724075743913438</c:v>
                </c:pt>
                <c:pt idx="38">
                  <c:v>0.38458070333633904</c:v>
                </c:pt>
                <c:pt idx="39">
                  <c:v>0.39540727382025848</c:v>
                </c:pt>
                <c:pt idx="40">
                  <c:v>0.40667267808836788</c:v>
                </c:pt>
                <c:pt idx="41">
                  <c:v>0.42041478809738503</c:v>
                </c:pt>
                <c:pt idx="42">
                  <c:v>0.42679290652239255</c:v>
                </c:pt>
                <c:pt idx="43">
                  <c:v>0.43559362789299672</c:v>
                </c:pt>
                <c:pt idx="44">
                  <c:v>0.44595731890592127</c:v>
                </c:pt>
                <c:pt idx="45">
                  <c:v>0.45240757439134355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5F-9B4B-9300-E78102A66FB9}"/>
            </c:ext>
          </c:extLst>
        </c:ser>
        <c:ser>
          <c:idx val="5"/>
          <c:order val="5"/>
          <c:tx>
            <c:v>AR1000 sm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'Aspect ratio 1000'!$A$2:$A$36</c:f>
              <c:numCache>
                <c:formatCode>General</c:formatCode>
                <c:ptCount val="35"/>
                <c:pt idx="0">
                  <c:v>2</c:v>
                </c:pt>
                <c:pt idx="1">
                  <c:v>2.1</c:v>
                </c:pt>
                <c:pt idx="2">
                  <c:v>2.15</c:v>
                </c:pt>
                <c:pt idx="3">
                  <c:v>2.2000000000000002</c:v>
                </c:pt>
                <c:pt idx="4">
                  <c:v>2.25</c:v>
                </c:pt>
                <c:pt idx="5">
                  <c:v>2.2999999999999998</c:v>
                </c:pt>
                <c:pt idx="6">
                  <c:v>2.35</c:v>
                </c:pt>
                <c:pt idx="7">
                  <c:v>2.4</c:v>
                </c:pt>
                <c:pt idx="8">
                  <c:v>2.4500000000000002</c:v>
                </c:pt>
                <c:pt idx="9">
                  <c:v>2.5</c:v>
                </c:pt>
                <c:pt idx="10">
                  <c:v>2.5499999999999998</c:v>
                </c:pt>
                <c:pt idx="11">
                  <c:v>2.6</c:v>
                </c:pt>
                <c:pt idx="12">
                  <c:v>2.65</c:v>
                </c:pt>
                <c:pt idx="13">
                  <c:v>2.7</c:v>
                </c:pt>
                <c:pt idx="14">
                  <c:v>2.75</c:v>
                </c:pt>
                <c:pt idx="15">
                  <c:v>2.8</c:v>
                </c:pt>
                <c:pt idx="16">
                  <c:v>2.85</c:v>
                </c:pt>
                <c:pt idx="17">
                  <c:v>2.9</c:v>
                </c:pt>
                <c:pt idx="18">
                  <c:v>3</c:v>
                </c:pt>
                <c:pt idx="19">
                  <c:v>4.5</c:v>
                </c:pt>
                <c:pt idx="20">
                  <c:v>5</c:v>
                </c:pt>
                <c:pt idx="21">
                  <c:v>6</c:v>
                </c:pt>
                <c:pt idx="22">
                  <c:v>6.5</c:v>
                </c:pt>
                <c:pt idx="23">
                  <c:v>20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  <c:pt idx="31">
                  <c:v>80</c:v>
                </c:pt>
                <c:pt idx="32">
                  <c:v>90</c:v>
                </c:pt>
                <c:pt idx="33">
                  <c:v>95</c:v>
                </c:pt>
                <c:pt idx="34">
                  <c:v>100</c:v>
                </c:pt>
              </c:numCache>
            </c:numRef>
          </c:xVal>
          <c:yVal>
            <c:numRef>
              <c:f>'Aspect ratio 1000'!$H$2:$H$36</c:f>
              <c:numCache>
                <c:formatCode>General</c:formatCode>
                <c:ptCount val="35"/>
                <c:pt idx="0">
                  <c:v>1</c:v>
                </c:pt>
                <c:pt idx="1">
                  <c:v>0.92341746055858165</c:v>
                </c:pt>
                <c:pt idx="2">
                  <c:v>0.95796532193311779</c:v>
                </c:pt>
                <c:pt idx="3">
                  <c:v>0.93088257633297888</c:v>
                </c:pt>
                <c:pt idx="4">
                  <c:v>0.82959354180681844</c:v>
                </c:pt>
                <c:pt idx="5">
                  <c:v>0.77076235324754239</c:v>
                </c:pt>
                <c:pt idx="6">
                  <c:v>0.7297150669473319</c:v>
                </c:pt>
                <c:pt idx="7">
                  <c:v>0.68100735661118461</c:v>
                </c:pt>
                <c:pt idx="8">
                  <c:v>0.63124715175451918</c:v>
                </c:pt>
                <c:pt idx="9">
                  <c:v>0.58177990929016299</c:v>
                </c:pt>
                <c:pt idx="10">
                  <c:v>0.52761441808988518</c:v>
                </c:pt>
                <c:pt idx="11">
                  <c:v>0.49510644300253903</c:v>
                </c:pt>
                <c:pt idx="12">
                  <c:v>0.4720275167639591</c:v>
                </c:pt>
                <c:pt idx="13">
                  <c:v>0.44527028493305265</c:v>
                </c:pt>
                <c:pt idx="14">
                  <c:v>0.42404678717909766</c:v>
                </c:pt>
                <c:pt idx="15">
                  <c:v>0.39907988107896963</c:v>
                </c:pt>
                <c:pt idx="16">
                  <c:v>0.38108982009939019</c:v>
                </c:pt>
                <c:pt idx="17">
                  <c:v>0.36393524446084069</c:v>
                </c:pt>
                <c:pt idx="18">
                  <c:v>0.33508387404787221</c:v>
                </c:pt>
                <c:pt idx="19">
                  <c:v>0.18072524467784987</c:v>
                </c:pt>
                <c:pt idx="20">
                  <c:v>0.16797595538291268</c:v>
                </c:pt>
                <c:pt idx="21">
                  <c:v>0.15056096872897723</c:v>
                </c:pt>
                <c:pt idx="22">
                  <c:v>0.146079729172544</c:v>
                </c:pt>
                <c:pt idx="23">
                  <c:v>0.14800026041101538</c:v>
                </c:pt>
                <c:pt idx="24">
                  <c:v>0.19901911850871293</c:v>
                </c:pt>
                <c:pt idx="25">
                  <c:v>0.20593086087541504</c:v>
                </c:pt>
                <c:pt idx="26">
                  <c:v>0.21486078861135827</c:v>
                </c:pt>
                <c:pt idx="27">
                  <c:v>0.22271652090883445</c:v>
                </c:pt>
                <c:pt idx="28">
                  <c:v>0.22712180725244677</c:v>
                </c:pt>
                <c:pt idx="29">
                  <c:v>0.23521624964736007</c:v>
                </c:pt>
                <c:pt idx="30">
                  <c:v>0.24058722683969533</c:v>
                </c:pt>
                <c:pt idx="31">
                  <c:v>0.24557843796792606</c:v>
                </c:pt>
                <c:pt idx="32">
                  <c:v>0.25780690523209132</c:v>
                </c:pt>
                <c:pt idx="33">
                  <c:v>0.26349254573468456</c:v>
                </c:pt>
                <c:pt idx="34">
                  <c:v>0.26802803758598986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5F-9B4B-9300-E78102A66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04544"/>
        <c:axId val="337407664"/>
      </c:scatterChart>
      <c:valAx>
        <c:axId val="33740454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407664"/>
        <c:crosses val="autoZero"/>
        <c:crossBetween val="midCat"/>
      </c:valAx>
      <c:valAx>
        <c:axId val="337407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y/b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404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MaxSP1 y/b</a:t>
            </a:r>
            <a:r>
              <a:rPr lang="en-US" baseline="0"/>
              <a:t> vs 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AR2 sm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'Aspect ratio 2'!$A$2:$A$47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9</c:v>
                </c:pt>
                <c:pt idx="31">
                  <c:v>20</c:v>
                </c:pt>
                <c:pt idx="32">
                  <c:v>30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2'!$F$2:$F$47</c:f>
              <c:numCache>
                <c:formatCode>General</c:formatCode>
                <c:ptCount val="46"/>
                <c:pt idx="0">
                  <c:v>0</c:v>
                </c:pt>
                <c:pt idx="1">
                  <c:v>5.3482543489685092E-2</c:v>
                </c:pt>
                <c:pt idx="2">
                  <c:v>8.0460296713513804E-2</c:v>
                </c:pt>
                <c:pt idx="3">
                  <c:v>0.13415978332637141</c:v>
                </c:pt>
                <c:pt idx="4">
                  <c:v>0.15784296551817067</c:v>
                </c:pt>
                <c:pt idx="5">
                  <c:v>0.21028660746769434</c:v>
                </c:pt>
                <c:pt idx="6">
                  <c:v>0.26235295702909195</c:v>
                </c:pt>
                <c:pt idx="7">
                  <c:v>0.26386212658159619</c:v>
                </c:pt>
                <c:pt idx="8">
                  <c:v>0.26525002358077426</c:v>
                </c:pt>
                <c:pt idx="9">
                  <c:v>0.31755891824882432</c:v>
                </c:pt>
                <c:pt idx="10">
                  <c:v>0.31922978453909689</c:v>
                </c:pt>
                <c:pt idx="11">
                  <c:v>0.36364248851279424</c:v>
                </c:pt>
                <c:pt idx="12">
                  <c:v>0.36551547572527726</c:v>
                </c:pt>
                <c:pt idx="13">
                  <c:v>0.41605918100602324</c:v>
                </c:pt>
                <c:pt idx="14">
                  <c:v>0.41817471332515865</c:v>
                </c:pt>
                <c:pt idx="15">
                  <c:v>0.4201689730909679</c:v>
                </c:pt>
                <c:pt idx="16">
                  <c:v>0.42206890975974554</c:v>
                </c:pt>
                <c:pt idx="17">
                  <c:v>0.47255871612790207</c:v>
                </c:pt>
                <c:pt idx="18">
                  <c:v>0.47470119790333232</c:v>
                </c:pt>
                <c:pt idx="19">
                  <c:v>0.46739789524746339</c:v>
                </c:pt>
                <c:pt idx="20">
                  <c:v>0.51648632988829457</c:v>
                </c:pt>
                <c:pt idx="21">
                  <c:v>0.61774891191570203</c:v>
                </c:pt>
                <c:pt idx="22">
                  <c:v>0.68058156926683999</c:v>
                </c:pt>
                <c:pt idx="23">
                  <c:v>0.72775659251074609</c:v>
                </c:pt>
                <c:pt idx="24">
                  <c:v>0.74101572500774793</c:v>
                </c:pt>
                <c:pt idx="25">
                  <c:v>0.78270653389567868</c:v>
                </c:pt>
                <c:pt idx="26">
                  <c:v>0.79239486343363019</c:v>
                </c:pt>
                <c:pt idx="27">
                  <c:v>0.82973333512996372</c:v>
                </c:pt>
                <c:pt idx="28">
                  <c:v>0.83734655653322199</c:v>
                </c:pt>
                <c:pt idx="29">
                  <c:v>0.84339670947138634</c:v>
                </c:pt>
                <c:pt idx="30">
                  <c:v>0.86414779081832016</c:v>
                </c:pt>
                <c:pt idx="31">
                  <c:v>0.95475186288116642</c:v>
                </c:pt>
                <c:pt idx="32">
                  <c:v>0.97202646436608153</c:v>
                </c:pt>
                <c:pt idx="33">
                  <c:v>0.98155309716626471</c:v>
                </c:pt>
                <c:pt idx="34">
                  <c:v>0.98438279007721008</c:v>
                </c:pt>
                <c:pt idx="35">
                  <c:v>0.98715858407556634</c:v>
                </c:pt>
                <c:pt idx="36">
                  <c:v>0.98924716693840697</c:v>
                </c:pt>
                <c:pt idx="37">
                  <c:v>0.99102583105385844</c:v>
                </c:pt>
                <c:pt idx="38">
                  <c:v>0.99215770821823668</c:v>
                </c:pt>
                <c:pt idx="39">
                  <c:v>0.99365340304259364</c:v>
                </c:pt>
                <c:pt idx="40">
                  <c:v>0.99638877285650751</c:v>
                </c:pt>
                <c:pt idx="41">
                  <c:v>0.995728511177287</c:v>
                </c:pt>
                <c:pt idx="42">
                  <c:v>0.99633487394391829</c:v>
                </c:pt>
                <c:pt idx="43">
                  <c:v>0.99750717529273836</c:v>
                </c:pt>
                <c:pt idx="44">
                  <c:v>0.99819438642825387</c:v>
                </c:pt>
                <c:pt idx="4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60-254D-88B1-A240197D4F74}"/>
            </c:ext>
          </c:extLst>
        </c:ser>
        <c:ser>
          <c:idx val="1"/>
          <c:order val="1"/>
          <c:tx>
            <c:v>AR5 sm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'Aspect ratio 5'!$A$2:$A$48</c:f>
              <c:numCache>
                <c:formatCode>General</c:formatCode>
                <c:ptCount val="47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10</c:v>
                </c:pt>
                <c:pt idx="30">
                  <c:v>15</c:v>
                </c:pt>
                <c:pt idx="31">
                  <c:v>25</c:v>
                </c:pt>
                <c:pt idx="32">
                  <c:v>30</c:v>
                </c:pt>
                <c:pt idx="33">
                  <c:v>35</c:v>
                </c:pt>
                <c:pt idx="34">
                  <c:v>40</c:v>
                </c:pt>
                <c:pt idx="35">
                  <c:v>45</c:v>
                </c:pt>
                <c:pt idx="36">
                  <c:v>50</c:v>
                </c:pt>
                <c:pt idx="37">
                  <c:v>55</c:v>
                </c:pt>
                <c:pt idx="38">
                  <c:v>60</c:v>
                </c:pt>
                <c:pt idx="39">
                  <c:v>65</c:v>
                </c:pt>
                <c:pt idx="40">
                  <c:v>70</c:v>
                </c:pt>
                <c:pt idx="41">
                  <c:v>75</c:v>
                </c:pt>
                <c:pt idx="42">
                  <c:v>80</c:v>
                </c:pt>
                <c:pt idx="43">
                  <c:v>85</c:v>
                </c:pt>
                <c:pt idx="44">
                  <c:v>90</c:v>
                </c:pt>
                <c:pt idx="45">
                  <c:v>95</c:v>
                </c:pt>
                <c:pt idx="46">
                  <c:v>100</c:v>
                </c:pt>
              </c:numCache>
            </c:numRef>
          </c:xVal>
          <c:yVal>
            <c:numRef>
              <c:f>'Aspect ratio 5'!$F$2:$F$48</c:f>
              <c:numCache>
                <c:formatCode>General</c:formatCode>
                <c:ptCount val="47"/>
                <c:pt idx="0">
                  <c:v>0</c:v>
                </c:pt>
                <c:pt idx="1">
                  <c:v>1.2660475558730483E-2</c:v>
                </c:pt>
                <c:pt idx="2">
                  <c:v>2.7764057556893561E-2</c:v>
                </c:pt>
                <c:pt idx="3">
                  <c:v>5.9308773004048035E-2</c:v>
                </c:pt>
                <c:pt idx="4">
                  <c:v>6.8785930537129641E-2</c:v>
                </c:pt>
                <c:pt idx="5">
                  <c:v>7.5320610946695246E-2</c:v>
                </c:pt>
                <c:pt idx="6">
                  <c:v>8.1804265741402177E-2</c:v>
                </c:pt>
                <c:pt idx="7">
                  <c:v>0.10607885158349491</c:v>
                </c:pt>
                <c:pt idx="8">
                  <c:v>0.11331428377045277</c:v>
                </c:pt>
                <c:pt idx="9">
                  <c:v>0.13921488587270808</c:v>
                </c:pt>
                <c:pt idx="10">
                  <c:v>0.146980984454196</c:v>
                </c:pt>
                <c:pt idx="11">
                  <c:v>0.15446133959247543</c:v>
                </c:pt>
                <c:pt idx="12">
                  <c:v>0.1815049154675647</c:v>
                </c:pt>
                <c:pt idx="13">
                  <c:v>0.18893084328332824</c:v>
                </c:pt>
                <c:pt idx="14">
                  <c:v>0.21049426812259753</c:v>
                </c:pt>
                <c:pt idx="15">
                  <c:v>0.21752899955777799</c:v>
                </c:pt>
                <c:pt idx="16">
                  <c:v>0.22402966289077117</c:v>
                </c:pt>
                <c:pt idx="17">
                  <c:v>0.25058339286321735</c:v>
                </c:pt>
                <c:pt idx="18">
                  <c:v>0.25698200496649315</c:v>
                </c:pt>
                <c:pt idx="19">
                  <c:v>0.26281593359866656</c:v>
                </c:pt>
                <c:pt idx="20">
                  <c:v>0.28334864101779089</c:v>
                </c:pt>
                <c:pt idx="21">
                  <c:v>0.38344048712453654</c:v>
                </c:pt>
                <c:pt idx="22">
                  <c:v>0.47093240806885056</c:v>
                </c:pt>
                <c:pt idx="23">
                  <c:v>0.53015613838146747</c:v>
                </c:pt>
                <c:pt idx="24">
                  <c:v>0.58199816307786512</c:v>
                </c:pt>
                <c:pt idx="25">
                  <c:v>0.6272748919957819</c:v>
                </c:pt>
                <c:pt idx="26">
                  <c:v>0.65931897812701978</c:v>
                </c:pt>
                <c:pt idx="27">
                  <c:v>0.69490084022179144</c:v>
                </c:pt>
                <c:pt idx="28">
                  <c:v>0.71983535734938942</c:v>
                </c:pt>
                <c:pt idx="29">
                  <c:v>0.81229377147327964</c:v>
                </c:pt>
                <c:pt idx="30">
                  <c:v>0.87954553185699225</c:v>
                </c:pt>
                <c:pt idx="31">
                  <c:v>0.93720447664727691</c:v>
                </c:pt>
                <c:pt idx="32">
                  <c:v>0.95213797326257787</c:v>
                </c:pt>
                <c:pt idx="33">
                  <c:v>0.96162873762628842</c:v>
                </c:pt>
                <c:pt idx="34">
                  <c:v>0.96880634078307304</c:v>
                </c:pt>
                <c:pt idx="35">
                  <c:v>0.97540565363812637</c:v>
                </c:pt>
                <c:pt idx="36">
                  <c:v>0.97982787359254342</c:v>
                </c:pt>
                <c:pt idx="37">
                  <c:v>0.98350171786236695</c:v>
                </c:pt>
                <c:pt idx="38">
                  <c:v>0.9872435962853352</c:v>
                </c:pt>
                <c:pt idx="39">
                  <c:v>0.98979487702826829</c:v>
                </c:pt>
                <c:pt idx="40">
                  <c:v>0.99193795285233188</c:v>
                </c:pt>
                <c:pt idx="41">
                  <c:v>0.99323060176208466</c:v>
                </c:pt>
                <c:pt idx="42">
                  <c:v>0.99547572881586555</c:v>
                </c:pt>
                <c:pt idx="43">
                  <c:v>0.99639418988332151</c:v>
                </c:pt>
                <c:pt idx="44">
                  <c:v>0.99772085586964654</c:v>
                </c:pt>
                <c:pt idx="45">
                  <c:v>0.99938769262169602</c:v>
                </c:pt>
                <c:pt idx="4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60-254D-88B1-A240197D4F74}"/>
            </c:ext>
          </c:extLst>
        </c:ser>
        <c:ser>
          <c:idx val="2"/>
          <c:order val="2"/>
          <c:tx>
            <c:v>AR10 sm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'Aspect ratio 10'!$A$2:$A$53</c:f>
              <c:numCache>
                <c:formatCode>General</c:formatCode>
                <c:ptCount val="52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</c:v>
                </c:pt>
                <c:pt idx="33">
                  <c:v>9.5</c:v>
                </c:pt>
                <c:pt idx="34">
                  <c:v>10</c:v>
                </c:pt>
                <c:pt idx="35">
                  <c:v>20</c:v>
                </c:pt>
                <c:pt idx="36">
                  <c:v>25</c:v>
                </c:pt>
                <c:pt idx="37">
                  <c:v>30</c:v>
                </c:pt>
                <c:pt idx="38">
                  <c:v>35</c:v>
                </c:pt>
                <c:pt idx="39">
                  <c:v>40</c:v>
                </c:pt>
                <c:pt idx="40">
                  <c:v>45</c:v>
                </c:pt>
                <c:pt idx="41">
                  <c:v>50</c:v>
                </c:pt>
                <c:pt idx="42">
                  <c:v>55</c:v>
                </c:pt>
                <c:pt idx="43">
                  <c:v>60</c:v>
                </c:pt>
                <c:pt idx="44">
                  <c:v>65</c:v>
                </c:pt>
                <c:pt idx="45">
                  <c:v>70</c:v>
                </c:pt>
                <c:pt idx="46">
                  <c:v>75</c:v>
                </c:pt>
                <c:pt idx="47">
                  <c:v>80</c:v>
                </c:pt>
                <c:pt idx="48">
                  <c:v>85</c:v>
                </c:pt>
                <c:pt idx="49">
                  <c:v>90</c:v>
                </c:pt>
                <c:pt idx="50">
                  <c:v>95</c:v>
                </c:pt>
                <c:pt idx="51">
                  <c:v>100</c:v>
                </c:pt>
              </c:numCache>
            </c:numRef>
          </c:xVal>
          <c:yVal>
            <c:numRef>
              <c:f>'Aspect ratio 10'!$F$2:$F$53</c:f>
              <c:numCache>
                <c:formatCode>General</c:formatCode>
                <c:ptCount val="52"/>
                <c:pt idx="0">
                  <c:v>0</c:v>
                </c:pt>
                <c:pt idx="1">
                  <c:v>6.3592957939443756E-3</c:v>
                </c:pt>
                <c:pt idx="2">
                  <c:v>1.504658172352377E-2</c:v>
                </c:pt>
                <c:pt idx="3">
                  <c:v>2.1894780106863954E-2</c:v>
                </c:pt>
                <c:pt idx="4">
                  <c:v>3.830593231949582E-2</c:v>
                </c:pt>
                <c:pt idx="5">
                  <c:v>4.1612549664337577E-2</c:v>
                </c:pt>
                <c:pt idx="6">
                  <c:v>4.8406631045348682E-2</c:v>
                </c:pt>
                <c:pt idx="7">
                  <c:v>5.2951089190300046E-2</c:v>
                </c:pt>
                <c:pt idx="8">
                  <c:v>6.9167009179339642E-2</c:v>
                </c:pt>
                <c:pt idx="9">
                  <c:v>7.4578709412248256E-2</c:v>
                </c:pt>
                <c:pt idx="10">
                  <c:v>9.2307165365118501E-2</c:v>
                </c:pt>
                <c:pt idx="11">
                  <c:v>9.8362789423208655E-2</c:v>
                </c:pt>
                <c:pt idx="12">
                  <c:v>0.1172831894780107</c:v>
                </c:pt>
                <c:pt idx="13">
                  <c:v>0.1237840800109604</c:v>
                </c:pt>
                <c:pt idx="14">
                  <c:v>0.13031922181120703</c:v>
                </c:pt>
                <c:pt idx="15">
                  <c:v>0.13668995752842855</c:v>
                </c:pt>
                <c:pt idx="16">
                  <c:v>0.15726811892040007</c:v>
                </c:pt>
                <c:pt idx="17">
                  <c:v>0.16401561857788738</c:v>
                </c:pt>
                <c:pt idx="18">
                  <c:v>0.17072886696807782</c:v>
                </c:pt>
                <c:pt idx="19">
                  <c:v>0.19201945471982465</c:v>
                </c:pt>
                <c:pt idx="20">
                  <c:v>0.19889025893958076</c:v>
                </c:pt>
                <c:pt idx="21">
                  <c:v>0.29040279490341142</c:v>
                </c:pt>
                <c:pt idx="22">
                  <c:v>0.3746540622003014</c:v>
                </c:pt>
                <c:pt idx="23">
                  <c:v>0.43477873681326207</c:v>
                </c:pt>
                <c:pt idx="24">
                  <c:v>0.49594464995204823</c:v>
                </c:pt>
                <c:pt idx="25">
                  <c:v>0.54147143444307444</c:v>
                </c:pt>
                <c:pt idx="26">
                  <c:v>0.56826277572270179</c:v>
                </c:pt>
                <c:pt idx="27">
                  <c:v>0.60395944649952049</c:v>
                </c:pt>
                <c:pt idx="28">
                  <c:v>0.64233456637895603</c:v>
                </c:pt>
                <c:pt idx="29">
                  <c:v>0.65915193862172905</c:v>
                </c:pt>
                <c:pt idx="30">
                  <c:v>0.68453897794218388</c:v>
                </c:pt>
                <c:pt idx="31">
                  <c:v>0.70742567474996576</c:v>
                </c:pt>
                <c:pt idx="32">
                  <c:v>0.7185230853541581</c:v>
                </c:pt>
                <c:pt idx="33">
                  <c:v>0.73784080010960407</c:v>
                </c:pt>
                <c:pt idx="34">
                  <c:v>0.75530894643101787</c:v>
                </c:pt>
                <c:pt idx="35">
                  <c:v>0.89217701054939036</c:v>
                </c:pt>
                <c:pt idx="36">
                  <c:v>0.91834497876421428</c:v>
                </c:pt>
                <c:pt idx="37">
                  <c:v>0.93759419098506647</c:v>
                </c:pt>
                <c:pt idx="38">
                  <c:v>0.94876010412385259</c:v>
                </c:pt>
                <c:pt idx="39">
                  <c:v>0.95965200712426368</c:v>
                </c:pt>
                <c:pt idx="40">
                  <c:v>0.9670502808603918</c:v>
                </c:pt>
                <c:pt idx="41">
                  <c:v>0.97301000137005067</c:v>
                </c:pt>
                <c:pt idx="42">
                  <c:v>0.977873681326209</c:v>
                </c:pt>
                <c:pt idx="43">
                  <c:v>0.98198383340183593</c:v>
                </c:pt>
                <c:pt idx="44">
                  <c:v>0.9854089601315249</c:v>
                </c:pt>
                <c:pt idx="45">
                  <c:v>0.98910809699958901</c:v>
                </c:pt>
                <c:pt idx="46">
                  <c:v>0.99095766543362107</c:v>
                </c:pt>
                <c:pt idx="47">
                  <c:v>0.99321824907521572</c:v>
                </c:pt>
                <c:pt idx="48">
                  <c:v>0.9958213453897794</c:v>
                </c:pt>
                <c:pt idx="49">
                  <c:v>0.99698588847787362</c:v>
                </c:pt>
                <c:pt idx="50">
                  <c:v>0.9991779695848747</c:v>
                </c:pt>
                <c:pt idx="5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60-254D-88B1-A240197D4F74}"/>
            </c:ext>
          </c:extLst>
        </c:ser>
        <c:ser>
          <c:idx val="3"/>
          <c:order val="3"/>
          <c:tx>
            <c:v>AR50 sm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'Aspect ratio 50'!$A$2:$A$50</c:f>
              <c:numCache>
                <c:formatCode>General</c:formatCode>
                <c:ptCount val="49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  <c:pt idx="24">
                  <c:v>5</c:v>
                </c:pt>
                <c:pt idx="25">
                  <c:v>5.5</c:v>
                </c:pt>
                <c:pt idx="26">
                  <c:v>6</c:v>
                </c:pt>
                <c:pt idx="27">
                  <c:v>6.5</c:v>
                </c:pt>
                <c:pt idx="28">
                  <c:v>7</c:v>
                </c:pt>
                <c:pt idx="29">
                  <c:v>7.5</c:v>
                </c:pt>
                <c:pt idx="30">
                  <c:v>8</c:v>
                </c:pt>
                <c:pt idx="31">
                  <c:v>8.5</c:v>
                </c:pt>
                <c:pt idx="32">
                  <c:v>9.5</c:v>
                </c:pt>
                <c:pt idx="33">
                  <c:v>10</c:v>
                </c:pt>
                <c:pt idx="34">
                  <c:v>15</c:v>
                </c:pt>
                <c:pt idx="35">
                  <c:v>35</c:v>
                </c:pt>
                <c:pt idx="36">
                  <c:v>40</c:v>
                </c:pt>
                <c:pt idx="37">
                  <c:v>45</c:v>
                </c:pt>
                <c:pt idx="38">
                  <c:v>50</c:v>
                </c:pt>
                <c:pt idx="39">
                  <c:v>55</c:v>
                </c:pt>
                <c:pt idx="40">
                  <c:v>60</c:v>
                </c:pt>
                <c:pt idx="41">
                  <c:v>65</c:v>
                </c:pt>
                <c:pt idx="42">
                  <c:v>70</c:v>
                </c:pt>
                <c:pt idx="43">
                  <c:v>75</c:v>
                </c:pt>
                <c:pt idx="44">
                  <c:v>80</c:v>
                </c:pt>
                <c:pt idx="45">
                  <c:v>85</c:v>
                </c:pt>
                <c:pt idx="46">
                  <c:v>90</c:v>
                </c:pt>
                <c:pt idx="47">
                  <c:v>95</c:v>
                </c:pt>
                <c:pt idx="48">
                  <c:v>100</c:v>
                </c:pt>
              </c:numCache>
            </c:numRef>
          </c:xVal>
          <c:yVal>
            <c:numRef>
              <c:f>'Aspect ratio 50'!$F$2:$F$50</c:f>
              <c:numCache>
                <c:formatCode>General</c:formatCode>
                <c:ptCount val="49"/>
                <c:pt idx="0">
                  <c:v>0</c:v>
                </c:pt>
                <c:pt idx="1">
                  <c:v>3.476964864017829E-3</c:v>
                </c:pt>
                <c:pt idx="2">
                  <c:v>3.4792979768081627E-3</c:v>
                </c:pt>
                <c:pt idx="3">
                  <c:v>6.942229341505032E-3</c:v>
                </c:pt>
                <c:pt idx="4">
                  <c:v>6.9328272451857778E-3</c:v>
                </c:pt>
                <c:pt idx="5">
                  <c:v>1.0406379496465508E-2</c:v>
                </c:pt>
                <c:pt idx="6">
                  <c:v>1.3831876588780165E-2</c:v>
                </c:pt>
                <c:pt idx="7">
                  <c:v>1.6262492600201971E-2</c:v>
                </c:pt>
                <c:pt idx="8">
                  <c:v>2.3075181947975067E-2</c:v>
                </c:pt>
                <c:pt idx="9">
                  <c:v>2.6881289828324682E-2</c:v>
                </c:pt>
                <c:pt idx="10">
                  <c:v>3.3818992234564894E-2</c:v>
                </c:pt>
                <c:pt idx="11">
                  <c:v>3.6201553087021623E-2</c:v>
                </c:pt>
                <c:pt idx="12">
                  <c:v>3.8614757808963333E-2</c:v>
                </c:pt>
                <c:pt idx="13">
                  <c:v>4.7038339659435172E-2</c:v>
                </c:pt>
                <c:pt idx="14">
                  <c:v>5.4476442525333429E-2</c:v>
                </c:pt>
                <c:pt idx="15">
                  <c:v>5.766270850019152E-2</c:v>
                </c:pt>
                <c:pt idx="16">
                  <c:v>6.034404708012675E-2</c:v>
                </c:pt>
                <c:pt idx="17">
                  <c:v>7.0783856252394056E-2</c:v>
                </c:pt>
                <c:pt idx="18">
                  <c:v>7.4983459274993905E-2</c:v>
                </c:pt>
                <c:pt idx="19">
                  <c:v>7.9468607445067382E-2</c:v>
                </c:pt>
                <c:pt idx="20">
                  <c:v>9.0772016575547593E-2</c:v>
                </c:pt>
                <c:pt idx="21">
                  <c:v>0.14882473796009332</c:v>
                </c:pt>
                <c:pt idx="22">
                  <c:v>0.21552042344256014</c:v>
                </c:pt>
                <c:pt idx="23">
                  <c:v>0.27960093324511615</c:v>
                </c:pt>
                <c:pt idx="24">
                  <c:v>0.33110004526935266</c:v>
                </c:pt>
                <c:pt idx="25">
                  <c:v>0.37660619145453911</c:v>
                </c:pt>
                <c:pt idx="26">
                  <c:v>0.41989065710206497</c:v>
                </c:pt>
                <c:pt idx="27">
                  <c:v>0.45986697774837199</c:v>
                </c:pt>
                <c:pt idx="28">
                  <c:v>0.49556012118257481</c:v>
                </c:pt>
                <c:pt idx="29">
                  <c:v>0.51927429745446951</c:v>
                </c:pt>
                <c:pt idx="30">
                  <c:v>0.55023157015008539</c:v>
                </c:pt>
                <c:pt idx="31">
                  <c:v>0.57742800431799979</c:v>
                </c:pt>
                <c:pt idx="32">
                  <c:v>0.61911063133335653</c:v>
                </c:pt>
                <c:pt idx="33">
                  <c:v>0.64108367865724136</c:v>
                </c:pt>
                <c:pt idx="34">
                  <c:v>0.76452972107114248</c:v>
                </c:pt>
                <c:pt idx="35">
                  <c:v>0.91813211686457485</c:v>
                </c:pt>
                <c:pt idx="36">
                  <c:v>0.93345405160706196</c:v>
                </c:pt>
                <c:pt idx="37">
                  <c:v>0.94518926071664855</c:v>
                </c:pt>
                <c:pt idx="38">
                  <c:v>0.95657624403663333</c:v>
                </c:pt>
                <c:pt idx="39">
                  <c:v>0.96350593724971278</c:v>
                </c:pt>
                <c:pt idx="40">
                  <c:v>0.97060974335759298</c:v>
                </c:pt>
                <c:pt idx="41">
                  <c:v>0.97886269457115993</c:v>
                </c:pt>
                <c:pt idx="42">
                  <c:v>0.98091722672981152</c:v>
                </c:pt>
                <c:pt idx="43">
                  <c:v>0.98495664588919452</c:v>
                </c:pt>
                <c:pt idx="44">
                  <c:v>0.99035414562802526</c:v>
                </c:pt>
                <c:pt idx="45">
                  <c:v>0.9918515165233136</c:v>
                </c:pt>
                <c:pt idx="46">
                  <c:v>0.99491590347181114</c:v>
                </c:pt>
                <c:pt idx="47">
                  <c:v>0.99707490336734339</c:v>
                </c:pt>
                <c:pt idx="4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60-254D-88B1-A240197D4F74}"/>
            </c:ext>
          </c:extLst>
        </c:ser>
        <c:ser>
          <c:idx val="4"/>
          <c:order val="4"/>
          <c:tx>
            <c:v>AR100 sm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'Aspect ratio 100'!$A$2:$A$47</c:f>
              <c:numCache>
                <c:formatCode>General</c:formatCode>
                <c:ptCount val="46"/>
                <c:pt idx="0">
                  <c:v>2</c:v>
                </c:pt>
                <c:pt idx="1">
                  <c:v>2.0499999999999998</c:v>
                </c:pt>
                <c:pt idx="2">
                  <c:v>2.1</c:v>
                </c:pt>
                <c:pt idx="3">
                  <c:v>2.15</c:v>
                </c:pt>
                <c:pt idx="4">
                  <c:v>2.2000000000000002</c:v>
                </c:pt>
                <c:pt idx="5">
                  <c:v>2.25</c:v>
                </c:pt>
                <c:pt idx="6">
                  <c:v>2.2999999999999998</c:v>
                </c:pt>
                <c:pt idx="7">
                  <c:v>2.35</c:v>
                </c:pt>
                <c:pt idx="8">
                  <c:v>2.4</c:v>
                </c:pt>
                <c:pt idx="9">
                  <c:v>2.4500000000000002</c:v>
                </c:pt>
                <c:pt idx="10">
                  <c:v>2.5</c:v>
                </c:pt>
                <c:pt idx="11">
                  <c:v>2.5499999999999998</c:v>
                </c:pt>
                <c:pt idx="12">
                  <c:v>2.6</c:v>
                </c:pt>
                <c:pt idx="13">
                  <c:v>2.65</c:v>
                </c:pt>
                <c:pt idx="14">
                  <c:v>2.7</c:v>
                </c:pt>
                <c:pt idx="15">
                  <c:v>2.75</c:v>
                </c:pt>
                <c:pt idx="16">
                  <c:v>2.8</c:v>
                </c:pt>
                <c:pt idx="17">
                  <c:v>2.85</c:v>
                </c:pt>
                <c:pt idx="18">
                  <c:v>2.9</c:v>
                </c:pt>
                <c:pt idx="19">
                  <c:v>2.95</c:v>
                </c:pt>
                <c:pt idx="20">
                  <c:v>3</c:v>
                </c:pt>
                <c:pt idx="21">
                  <c:v>3.5</c:v>
                </c:pt>
                <c:pt idx="22">
                  <c:v>4</c:v>
                </c:pt>
                <c:pt idx="23">
                  <c:v>5</c:v>
                </c:pt>
                <c:pt idx="24">
                  <c:v>5.5</c:v>
                </c:pt>
                <c:pt idx="25">
                  <c:v>6</c:v>
                </c:pt>
                <c:pt idx="26">
                  <c:v>6.5</c:v>
                </c:pt>
                <c:pt idx="27">
                  <c:v>7</c:v>
                </c:pt>
                <c:pt idx="28">
                  <c:v>7.5</c:v>
                </c:pt>
                <c:pt idx="29">
                  <c:v>8</c:v>
                </c:pt>
                <c:pt idx="30">
                  <c:v>9</c:v>
                </c:pt>
                <c:pt idx="31">
                  <c:v>30</c:v>
                </c:pt>
                <c:pt idx="32">
                  <c:v>35</c:v>
                </c:pt>
                <c:pt idx="33">
                  <c:v>40</c:v>
                </c:pt>
                <c:pt idx="34">
                  <c:v>45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</c:numCache>
            </c:numRef>
          </c:xVal>
          <c:yVal>
            <c:numRef>
              <c:f>'Aspect ratio 100'!$F$2:$F$47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6.4890878567431453E-3</c:v>
                </c:pt>
                <c:pt idx="6">
                  <c:v>6.117865137101287E-3</c:v>
                </c:pt>
                <c:pt idx="7">
                  <c:v>6.5791829882484608E-3</c:v>
                </c:pt>
                <c:pt idx="8">
                  <c:v>1.3875209848908786E-2</c:v>
                </c:pt>
                <c:pt idx="9">
                  <c:v>1.3936765528819251E-2</c:v>
                </c:pt>
                <c:pt idx="10">
                  <c:v>2.0580581980973699E-2</c:v>
                </c:pt>
                <c:pt idx="11">
                  <c:v>2.1757834359261333E-2</c:v>
                </c:pt>
                <c:pt idx="12">
                  <c:v>2.7661583659764968E-2</c:v>
                </c:pt>
                <c:pt idx="13">
                  <c:v>2.8754896474538331E-2</c:v>
                </c:pt>
                <c:pt idx="14">
                  <c:v>3.4895075545607161E-2</c:v>
                </c:pt>
                <c:pt idx="15">
                  <c:v>4.1819390039171796E-2</c:v>
                </c:pt>
                <c:pt idx="16">
                  <c:v>4.1991466144376051E-2</c:v>
                </c:pt>
                <c:pt idx="17">
                  <c:v>4.9423614997202013E-2</c:v>
                </c:pt>
                <c:pt idx="18">
                  <c:v>4.9333379966424173E-2</c:v>
                </c:pt>
                <c:pt idx="19">
                  <c:v>5.5891857862339113E-2</c:v>
                </c:pt>
                <c:pt idx="20">
                  <c:v>6.4190682708449923E-2</c:v>
                </c:pt>
                <c:pt idx="21">
                  <c:v>0.11001678791270286</c:v>
                </c:pt>
                <c:pt idx="22">
                  <c:v>0.17162143256855061</c:v>
                </c:pt>
                <c:pt idx="23">
                  <c:v>0.27270565193060997</c:v>
                </c:pt>
                <c:pt idx="24">
                  <c:v>0.32793788472299945</c:v>
                </c:pt>
                <c:pt idx="25">
                  <c:v>0.36966983771684386</c:v>
                </c:pt>
                <c:pt idx="26">
                  <c:v>0.40226636821488521</c:v>
                </c:pt>
                <c:pt idx="27">
                  <c:v>0.43588416340235031</c:v>
                </c:pt>
                <c:pt idx="28">
                  <c:v>0.47312534974818127</c:v>
                </c:pt>
                <c:pt idx="29">
                  <c:v>0.5018466703973139</c:v>
                </c:pt>
                <c:pt idx="30">
                  <c:v>0.5457400671516508</c:v>
                </c:pt>
                <c:pt idx="31">
                  <c:v>0.8850727476217124</c:v>
                </c:pt>
                <c:pt idx="32">
                  <c:v>0.90619753777280354</c:v>
                </c:pt>
                <c:pt idx="33">
                  <c:v>0.92284555120313372</c:v>
                </c:pt>
                <c:pt idx="34">
                  <c:v>0.93774482372691659</c:v>
                </c:pt>
                <c:pt idx="35">
                  <c:v>0.95019585898153325</c:v>
                </c:pt>
                <c:pt idx="36">
                  <c:v>0.95488248461107994</c:v>
                </c:pt>
                <c:pt idx="37">
                  <c:v>0.9659345271404588</c:v>
                </c:pt>
                <c:pt idx="38">
                  <c:v>0.96957190822607708</c:v>
                </c:pt>
                <c:pt idx="39">
                  <c:v>0.97446838276440961</c:v>
                </c:pt>
                <c:pt idx="40">
                  <c:v>0.97999440402909899</c:v>
                </c:pt>
                <c:pt idx="41">
                  <c:v>0.98754896474538323</c:v>
                </c:pt>
                <c:pt idx="42">
                  <c:v>0.98789871292669273</c:v>
                </c:pt>
                <c:pt idx="43">
                  <c:v>0.99132624510352541</c:v>
                </c:pt>
                <c:pt idx="44">
                  <c:v>0.99594292109681026</c:v>
                </c:pt>
                <c:pt idx="4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60-254D-88B1-A240197D4F74}"/>
            </c:ext>
          </c:extLst>
        </c:ser>
        <c:ser>
          <c:idx val="5"/>
          <c:order val="5"/>
          <c:tx>
            <c:v>AR1000 sm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'Aspect ratio 1000'!$A$2:$A$36</c:f>
              <c:numCache>
                <c:formatCode>General</c:formatCode>
                <c:ptCount val="35"/>
                <c:pt idx="0">
                  <c:v>2</c:v>
                </c:pt>
                <c:pt idx="1">
                  <c:v>2.1</c:v>
                </c:pt>
                <c:pt idx="2">
                  <c:v>2.15</c:v>
                </c:pt>
                <c:pt idx="3">
                  <c:v>2.2000000000000002</c:v>
                </c:pt>
                <c:pt idx="4">
                  <c:v>2.25</c:v>
                </c:pt>
                <c:pt idx="5">
                  <c:v>2.2999999999999998</c:v>
                </c:pt>
                <c:pt idx="6">
                  <c:v>2.35</c:v>
                </c:pt>
                <c:pt idx="7">
                  <c:v>2.4</c:v>
                </c:pt>
                <c:pt idx="8">
                  <c:v>2.4500000000000002</c:v>
                </c:pt>
                <c:pt idx="9">
                  <c:v>2.5</c:v>
                </c:pt>
                <c:pt idx="10">
                  <c:v>2.5499999999999998</c:v>
                </c:pt>
                <c:pt idx="11">
                  <c:v>2.6</c:v>
                </c:pt>
                <c:pt idx="12">
                  <c:v>2.65</c:v>
                </c:pt>
                <c:pt idx="13">
                  <c:v>2.7</c:v>
                </c:pt>
                <c:pt idx="14">
                  <c:v>2.75</c:v>
                </c:pt>
                <c:pt idx="15">
                  <c:v>2.8</c:v>
                </c:pt>
                <c:pt idx="16">
                  <c:v>2.85</c:v>
                </c:pt>
                <c:pt idx="17">
                  <c:v>2.9</c:v>
                </c:pt>
                <c:pt idx="18">
                  <c:v>3</c:v>
                </c:pt>
                <c:pt idx="19">
                  <c:v>4.5</c:v>
                </c:pt>
                <c:pt idx="20">
                  <c:v>5</c:v>
                </c:pt>
                <c:pt idx="21">
                  <c:v>6</c:v>
                </c:pt>
                <c:pt idx="22">
                  <c:v>6.5</c:v>
                </c:pt>
                <c:pt idx="23">
                  <c:v>20</c:v>
                </c:pt>
                <c:pt idx="24">
                  <c:v>45</c:v>
                </c:pt>
                <c:pt idx="25">
                  <c:v>50</c:v>
                </c:pt>
                <c:pt idx="26">
                  <c:v>55</c:v>
                </c:pt>
                <c:pt idx="27">
                  <c:v>60</c:v>
                </c:pt>
                <c:pt idx="28">
                  <c:v>65</c:v>
                </c:pt>
                <c:pt idx="29">
                  <c:v>70</c:v>
                </c:pt>
                <c:pt idx="30">
                  <c:v>75</c:v>
                </c:pt>
                <c:pt idx="31">
                  <c:v>80</c:v>
                </c:pt>
                <c:pt idx="32">
                  <c:v>90</c:v>
                </c:pt>
                <c:pt idx="33">
                  <c:v>95</c:v>
                </c:pt>
                <c:pt idx="34">
                  <c:v>100</c:v>
                </c:pt>
              </c:numCache>
            </c:numRef>
          </c:xVal>
          <c:yVal>
            <c:numRef>
              <c:f>'Aspect ratio 1000'!$F$2:$F$36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3.5200718132854577E-3</c:v>
                </c:pt>
                <c:pt idx="7">
                  <c:v>3.539533213644524E-3</c:v>
                </c:pt>
                <c:pt idx="8">
                  <c:v>3.5541113105924597E-3</c:v>
                </c:pt>
                <c:pt idx="9">
                  <c:v>3.5649551166965893E-3</c:v>
                </c:pt>
                <c:pt idx="10">
                  <c:v>3.0191741472172353E-3</c:v>
                </c:pt>
                <c:pt idx="11">
                  <c:v>7.0969479353680436E-3</c:v>
                </c:pt>
                <c:pt idx="12">
                  <c:v>7.1324955116696597E-3</c:v>
                </c:pt>
                <c:pt idx="13">
                  <c:v>7.1550448833034106E-3</c:v>
                </c:pt>
                <c:pt idx="14">
                  <c:v>1.0662118491921006E-2</c:v>
                </c:pt>
                <c:pt idx="15">
                  <c:v>1.0812926391382406E-2</c:v>
                </c:pt>
                <c:pt idx="16">
                  <c:v>1.4266427289048476E-2</c:v>
                </c:pt>
                <c:pt idx="17">
                  <c:v>1.4252782764811489E-2</c:v>
                </c:pt>
                <c:pt idx="18">
                  <c:v>1.9281149012567323E-2</c:v>
                </c:pt>
                <c:pt idx="19">
                  <c:v>0.117508078994614</c:v>
                </c:pt>
                <c:pt idx="20">
                  <c:v>6.5373788150807896E-2</c:v>
                </c:pt>
                <c:pt idx="21">
                  <c:v>0.23848473967684022</c:v>
                </c:pt>
                <c:pt idx="22">
                  <c:v>0.27245960502693001</c:v>
                </c:pt>
                <c:pt idx="23">
                  <c:v>0.72172351885098751</c:v>
                </c:pt>
                <c:pt idx="24">
                  <c:v>0.91360861759425493</c:v>
                </c:pt>
                <c:pt idx="25">
                  <c:v>0.93105924596050271</c:v>
                </c:pt>
                <c:pt idx="26">
                  <c:v>0.93953321364452425</c:v>
                </c:pt>
                <c:pt idx="27">
                  <c:v>0.95403949730700188</c:v>
                </c:pt>
                <c:pt idx="28">
                  <c:v>0.9623698384201077</c:v>
                </c:pt>
                <c:pt idx="29">
                  <c:v>0.97235188509874337</c:v>
                </c:pt>
                <c:pt idx="30">
                  <c:v>0.97658886894075414</c:v>
                </c:pt>
                <c:pt idx="31">
                  <c:v>0.98147217235188511</c:v>
                </c:pt>
                <c:pt idx="32">
                  <c:v>0.99425493716337532</c:v>
                </c:pt>
                <c:pt idx="33">
                  <c:v>0.99763016157989237</c:v>
                </c:pt>
                <c:pt idx="3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760-254D-88B1-A240197D4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33904"/>
        <c:axId val="337537024"/>
      </c:scatterChart>
      <c:valAx>
        <c:axId val="3375339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37024"/>
        <c:crosses val="autoZero"/>
        <c:crossBetween val="midCat"/>
      </c:valAx>
      <c:valAx>
        <c:axId val="3375370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y/b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33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Analytical K vs MaxSP1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AR2 sm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3.5395907733507898E-2"/>
                  <c:y val="0.1803001559312520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2'!$U$3:$U$47</c:f>
              <c:numCache>
                <c:formatCode>General</c:formatCode>
                <c:ptCount val="45"/>
                <c:pt idx="0">
                  <c:v>24.165357199066499</c:v>
                </c:pt>
                <c:pt idx="1">
                  <c:v>22.850034302329298</c:v>
                </c:pt>
                <c:pt idx="2">
                  <c:v>21.996858888177499</c:v>
                </c:pt>
                <c:pt idx="3">
                  <c:v>21.423834415877401</c:v>
                </c:pt>
                <c:pt idx="4">
                  <c:v>21.040926223732399</c:v>
                </c:pt>
                <c:pt idx="5">
                  <c:v>20.795082030643002</c:v>
                </c:pt>
                <c:pt idx="6">
                  <c:v>20.6520240035771</c:v>
                </c:pt>
                <c:pt idx="7">
                  <c:v>20.588268458305901</c:v>
                </c:pt>
                <c:pt idx="8">
                  <c:v>20.587048818383401</c:v>
                </c:pt>
                <c:pt idx="9">
                  <c:v>20.636016757727099</c:v>
                </c:pt>
                <c:pt idx="10">
                  <c:v>20.725852770402099</c:v>
                </c:pt>
                <c:pt idx="11">
                  <c:v>20.849381713063501</c:v>
                </c:pt>
                <c:pt idx="12">
                  <c:v>21.000986602018902</c:v>
                </c:pt>
                <c:pt idx="13">
                  <c:v>21.1762072781905</c:v>
                </c:pt>
                <c:pt idx="14">
                  <c:v>21.371458197390702</c:v>
                </c:pt>
                <c:pt idx="15">
                  <c:v>21.583825479063702</c:v>
                </c:pt>
                <c:pt idx="16">
                  <c:v>21.810918124919802</c:v>
                </c:pt>
                <c:pt idx="17">
                  <c:v>22.050757118851699</c:v>
                </c:pt>
                <c:pt idx="18">
                  <c:v>22.301691547501601</c:v>
                </c:pt>
                <c:pt idx="19">
                  <c:v>22.5623343314228</c:v>
                </c:pt>
                <c:pt idx="20">
                  <c:v>25.5116366959783</c:v>
                </c:pt>
                <c:pt idx="21">
                  <c:v>28.778000712348302</c:v>
                </c:pt>
                <c:pt idx="22">
                  <c:v>32.176585817498399</c:v>
                </c:pt>
                <c:pt idx="23">
                  <c:v>35.640595477664</c:v>
                </c:pt>
                <c:pt idx="24">
                  <c:v>39.1408553461685</c:v>
                </c:pt>
                <c:pt idx="25">
                  <c:v>42.662893382133298</c:v>
                </c:pt>
                <c:pt idx="26">
                  <c:v>46.198837877206103</c:v>
                </c:pt>
                <c:pt idx="27">
                  <c:v>49.744096421865798</c:v>
                </c:pt>
                <c:pt idx="28">
                  <c:v>53.295837592295499</c:v>
                </c:pt>
                <c:pt idx="29">
                  <c:v>63.974495438628601</c:v>
                </c:pt>
                <c:pt idx="30">
                  <c:v>142.534552805082</c:v>
                </c:pt>
                <c:pt idx="31">
                  <c:v>214.00846507187001</c:v>
                </c:pt>
                <c:pt idx="32">
                  <c:v>285.48868352210297</c:v>
                </c:pt>
                <c:pt idx="33">
                  <c:v>321.22960063049601</c:v>
                </c:pt>
                <c:pt idx="34">
                  <c:v>356.97079737397502</c:v>
                </c:pt>
                <c:pt idx="35">
                  <c:v>392.71218186215202</c:v>
                </c:pt>
                <c:pt idx="36">
                  <c:v>428.45369779093397</c:v>
                </c:pt>
                <c:pt idx="37">
                  <c:v>464.19530893459199</c:v>
                </c:pt>
                <c:pt idx="38">
                  <c:v>499.936991032393</c:v>
                </c:pt>
                <c:pt idx="39">
                  <c:v>535.67872728212103</c:v>
                </c:pt>
                <c:pt idx="40">
                  <c:v>571.42050571213099</c:v>
                </c:pt>
                <c:pt idx="41">
                  <c:v>607.16231758060405</c:v>
                </c:pt>
                <c:pt idx="42">
                  <c:v>642.90415636775799</c:v>
                </c:pt>
                <c:pt idx="43">
                  <c:v>678.64601712023205</c:v>
                </c:pt>
                <c:pt idx="44">
                  <c:v>714.387896011306</c:v>
                </c:pt>
              </c:numCache>
            </c:numRef>
          </c:xVal>
          <c:yVal>
            <c:numRef>
              <c:f>'Aspect ratio 2'!$G$3:$G$47</c:f>
              <c:numCache>
                <c:formatCode>0.00E+00</c:formatCode>
                <c:ptCount val="45"/>
                <c:pt idx="0">
                  <c:v>2677200</c:v>
                </c:pt>
                <c:pt idx="1">
                  <c:v>2549700</c:v>
                </c:pt>
                <c:pt idx="2">
                  <c:v>2454900</c:v>
                </c:pt>
                <c:pt idx="3">
                  <c:v>2378300</c:v>
                </c:pt>
                <c:pt idx="4">
                  <c:v>2341900</c:v>
                </c:pt>
                <c:pt idx="5">
                  <c:v>2284800</c:v>
                </c:pt>
                <c:pt idx="6">
                  <c:v>2265700</c:v>
                </c:pt>
                <c:pt idx="7">
                  <c:v>2243000</c:v>
                </c:pt>
                <c:pt idx="8">
                  <c:v>2224200</c:v>
                </c:pt>
                <c:pt idx="9">
                  <c:v>2214500</c:v>
                </c:pt>
                <c:pt idx="10">
                  <c:v>2206900</c:v>
                </c:pt>
                <c:pt idx="11">
                  <c:v>2206200</c:v>
                </c:pt>
                <c:pt idx="12">
                  <c:v>2202800</c:v>
                </c:pt>
                <c:pt idx="13">
                  <c:v>2212100</c:v>
                </c:pt>
                <c:pt idx="14">
                  <c:v>2218700</c:v>
                </c:pt>
                <c:pt idx="15">
                  <c:v>2222500</c:v>
                </c:pt>
                <c:pt idx="16">
                  <c:v>2236900</c:v>
                </c:pt>
                <c:pt idx="17">
                  <c:v>2252000</c:v>
                </c:pt>
                <c:pt idx="18">
                  <c:v>2257200</c:v>
                </c:pt>
                <c:pt idx="19">
                  <c:v>2273800</c:v>
                </c:pt>
                <c:pt idx="20">
                  <c:v>2446800</c:v>
                </c:pt>
                <c:pt idx="21">
                  <c:v>2644900</c:v>
                </c:pt>
                <c:pt idx="22">
                  <c:v>2839200</c:v>
                </c:pt>
                <c:pt idx="23">
                  <c:v>3045300</c:v>
                </c:pt>
                <c:pt idx="24">
                  <c:v>3229800</c:v>
                </c:pt>
                <c:pt idx="25">
                  <c:v>3355600</c:v>
                </c:pt>
                <c:pt idx="26">
                  <c:v>3549100</c:v>
                </c:pt>
                <c:pt idx="27">
                  <c:v>3680300</c:v>
                </c:pt>
                <c:pt idx="28">
                  <c:v>3843800</c:v>
                </c:pt>
                <c:pt idx="29">
                  <c:v>4269500</c:v>
                </c:pt>
                <c:pt idx="30">
                  <c:v>6655300</c:v>
                </c:pt>
                <c:pt idx="31">
                  <c:v>8256600</c:v>
                </c:pt>
                <c:pt idx="32">
                  <c:v>9679400</c:v>
                </c:pt>
                <c:pt idx="33">
                  <c:v>10282000</c:v>
                </c:pt>
                <c:pt idx="34">
                  <c:v>10838000</c:v>
                </c:pt>
                <c:pt idx="35">
                  <c:v>11362000</c:v>
                </c:pt>
                <c:pt idx="36">
                  <c:v>11746000</c:v>
                </c:pt>
                <c:pt idx="37">
                  <c:v>12139000</c:v>
                </c:pt>
                <c:pt idx="38">
                  <c:v>12804000</c:v>
                </c:pt>
                <c:pt idx="39">
                  <c:v>13116000</c:v>
                </c:pt>
                <c:pt idx="40">
                  <c:v>13681000</c:v>
                </c:pt>
                <c:pt idx="41">
                  <c:v>13913000</c:v>
                </c:pt>
                <c:pt idx="42">
                  <c:v>14334000</c:v>
                </c:pt>
                <c:pt idx="43">
                  <c:v>14868000</c:v>
                </c:pt>
                <c:pt idx="44">
                  <c:v>15095000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89-1F46-8060-AA4368731A9D}"/>
            </c:ext>
          </c:extLst>
        </c:ser>
        <c:ser>
          <c:idx val="2"/>
          <c:order val="1"/>
          <c:tx>
            <c:v>AR5 sm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6.9760686354948698E-2"/>
                  <c:y val="0.127866874190076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5'!$U$3:$U$48</c:f>
              <c:numCache>
                <c:formatCode>General</c:formatCode>
                <c:ptCount val="46"/>
                <c:pt idx="0">
                  <c:v>143.60274203977801</c:v>
                </c:pt>
                <c:pt idx="1">
                  <c:v>129.524173197268</c:v>
                </c:pt>
                <c:pt idx="2">
                  <c:v>119.306429858619</c:v>
                </c:pt>
                <c:pt idx="3">
                  <c:v>111.505348883944</c:v>
                </c:pt>
                <c:pt idx="4">
                  <c:v>105.372148471899</c:v>
                </c:pt>
                <c:pt idx="5">
                  <c:v>100.45380513026601</c:v>
                </c:pt>
                <c:pt idx="6">
                  <c:v>96.452970678558998</c:v>
                </c:pt>
                <c:pt idx="7">
                  <c:v>93.163948655632197</c:v>
                </c:pt>
                <c:pt idx="8">
                  <c:v>90.438970252912199</c:v>
                </c:pt>
                <c:pt idx="9">
                  <c:v>88.168756578728093</c:v>
                </c:pt>
                <c:pt idx="10">
                  <c:v>86.270586733772603</c:v>
                </c:pt>
                <c:pt idx="11">
                  <c:v>84.680620340658606</c:v>
                </c:pt>
                <c:pt idx="12">
                  <c:v>83.3487719959749</c:v>
                </c:pt>
                <c:pt idx="13">
                  <c:v>82.235185466934297</c:v>
                </c:pt>
                <c:pt idx="14">
                  <c:v>81.307747067226302</c:v>
                </c:pt>
                <c:pt idx="15">
                  <c:v>80.540294280011693</c:v>
                </c:pt>
                <c:pt idx="16">
                  <c:v>79.9113012868482</c:v>
                </c:pt>
                <c:pt idx="17">
                  <c:v>79.402898744197202</c:v>
                </c:pt>
                <c:pt idx="18">
                  <c:v>79.000132267655303</c:v>
                </c:pt>
                <c:pt idx="19">
                  <c:v>78.690394248915695</c:v>
                </c:pt>
                <c:pt idx="20">
                  <c:v>78.954396232838604</c:v>
                </c:pt>
                <c:pt idx="21">
                  <c:v>82.460360681053899</c:v>
                </c:pt>
                <c:pt idx="22">
                  <c:v>87.418515754993805</c:v>
                </c:pt>
                <c:pt idx="23">
                  <c:v>93.145866854014002</c:v>
                </c:pt>
                <c:pt idx="24">
                  <c:v>99.327605874223806</c:v>
                </c:pt>
                <c:pt idx="25">
                  <c:v>105.79925145323401</c:v>
                </c:pt>
                <c:pt idx="26">
                  <c:v>112.466781551148</c:v>
                </c:pt>
                <c:pt idx="27">
                  <c:v>119.272678301523</c:v>
                </c:pt>
                <c:pt idx="28">
                  <c:v>161.57599661967501</c:v>
                </c:pt>
                <c:pt idx="29">
                  <c:v>234.031638215892</c:v>
                </c:pt>
                <c:pt idx="30">
                  <c:v>380.534885802313</c:v>
                </c:pt>
                <c:pt idx="31">
                  <c:v>454.013120535545</c:v>
                </c:pt>
                <c:pt idx="32">
                  <c:v>527.55066060669697</c:v>
                </c:pt>
                <c:pt idx="33">
                  <c:v>601.12403635982503</c:v>
                </c:pt>
                <c:pt idx="34">
                  <c:v>674.72071610822695</c:v>
                </c:pt>
                <c:pt idx="35">
                  <c:v>748.33340016310399</c:v>
                </c:pt>
                <c:pt idx="36">
                  <c:v>821.95754884167695</c:v>
                </c:pt>
                <c:pt idx="37">
                  <c:v>895.59019084377599</c:v>
                </c:pt>
                <c:pt idx="38">
                  <c:v>969.22929986559495</c:v>
                </c:pt>
                <c:pt idx="39">
                  <c:v>1042.8734466226199</c:v>
                </c:pt>
                <c:pt idx="40">
                  <c:v>1116.5215940780499</c:v>
                </c:pt>
                <c:pt idx="41">
                  <c:v>1190.1729715333599</c:v>
                </c:pt>
                <c:pt idx="42">
                  <c:v>1263.82699428354</c:v>
                </c:pt>
                <c:pt idx="43">
                  <c:v>1337.4832107135601</c:v>
                </c:pt>
                <c:pt idx="44">
                  <c:v>1411.14126646359</c:v>
                </c:pt>
                <c:pt idx="45">
                  <c:v>1484.80087960528</c:v>
                </c:pt>
              </c:numCache>
            </c:numRef>
          </c:xVal>
          <c:yVal>
            <c:numRef>
              <c:f>'Aspect ratio 5'!$G$3:$G$48</c:f>
              <c:numCache>
                <c:formatCode>0.00E+00</c:formatCode>
                <c:ptCount val="46"/>
                <c:pt idx="0">
                  <c:v>8016400</c:v>
                </c:pt>
                <c:pt idx="1">
                  <c:v>7510200</c:v>
                </c:pt>
                <c:pt idx="2">
                  <c:v>7098100</c:v>
                </c:pt>
                <c:pt idx="3">
                  <c:v>6781100</c:v>
                </c:pt>
                <c:pt idx="4">
                  <c:v>6512200</c:v>
                </c:pt>
                <c:pt idx="5">
                  <c:v>6273100</c:v>
                </c:pt>
                <c:pt idx="6">
                  <c:v>6065800</c:v>
                </c:pt>
                <c:pt idx="7">
                  <c:v>5891600</c:v>
                </c:pt>
                <c:pt idx="8">
                  <c:v>5739900</c:v>
                </c:pt>
                <c:pt idx="9">
                  <c:v>5613100</c:v>
                </c:pt>
                <c:pt idx="10">
                  <c:v>5496800</c:v>
                </c:pt>
                <c:pt idx="11">
                  <c:v>5402100</c:v>
                </c:pt>
                <c:pt idx="12">
                  <c:v>5317200</c:v>
                </c:pt>
                <c:pt idx="13">
                  <c:v>5240900</c:v>
                </c:pt>
                <c:pt idx="14">
                  <c:v>5176400</c:v>
                </c:pt>
                <c:pt idx="15">
                  <c:v>5115300</c:v>
                </c:pt>
                <c:pt idx="16">
                  <c:v>5068800</c:v>
                </c:pt>
                <c:pt idx="17">
                  <c:v>5025700</c:v>
                </c:pt>
                <c:pt idx="18">
                  <c:v>4983800</c:v>
                </c:pt>
                <c:pt idx="19">
                  <c:v>4953500</c:v>
                </c:pt>
                <c:pt idx="20">
                  <c:v>4797300</c:v>
                </c:pt>
                <c:pt idx="21">
                  <c:v>4819900</c:v>
                </c:pt>
                <c:pt idx="22">
                  <c:v>4913500</c:v>
                </c:pt>
                <c:pt idx="23">
                  <c:v>5044500</c:v>
                </c:pt>
                <c:pt idx="24">
                  <c:v>5193600</c:v>
                </c:pt>
                <c:pt idx="25">
                  <c:v>5350200</c:v>
                </c:pt>
                <c:pt idx="26">
                  <c:v>5507100</c:v>
                </c:pt>
                <c:pt idx="27">
                  <c:v>5667300</c:v>
                </c:pt>
                <c:pt idx="28">
                  <c:v>6599100</c:v>
                </c:pt>
                <c:pt idx="29">
                  <c:v>7950600</c:v>
                </c:pt>
                <c:pt idx="30">
                  <c:v>10123000</c:v>
                </c:pt>
                <c:pt idx="31">
                  <c:v>11041000</c:v>
                </c:pt>
                <c:pt idx="32">
                  <c:v>11879000</c:v>
                </c:pt>
                <c:pt idx="33">
                  <c:v>12654000</c:v>
                </c:pt>
                <c:pt idx="34">
                  <c:v>13383000</c:v>
                </c:pt>
                <c:pt idx="35">
                  <c:v>14070000</c:v>
                </c:pt>
                <c:pt idx="36">
                  <c:v>14719000</c:v>
                </c:pt>
                <c:pt idx="37">
                  <c:v>15327000</c:v>
                </c:pt>
                <c:pt idx="38">
                  <c:v>15920000</c:v>
                </c:pt>
                <c:pt idx="39">
                  <c:v>16490000</c:v>
                </c:pt>
                <c:pt idx="40">
                  <c:v>17040000</c:v>
                </c:pt>
                <c:pt idx="41">
                  <c:v>17565000</c:v>
                </c:pt>
                <c:pt idx="42">
                  <c:v>18074000</c:v>
                </c:pt>
                <c:pt idx="43">
                  <c:v>18565000</c:v>
                </c:pt>
                <c:pt idx="44">
                  <c:v>19048000</c:v>
                </c:pt>
                <c:pt idx="45">
                  <c:v>19506000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89-1F46-8060-AA4368731A9D}"/>
            </c:ext>
          </c:extLst>
        </c:ser>
        <c:ser>
          <c:idx val="3"/>
          <c:order val="2"/>
          <c:tx>
            <c:v>AR10 sm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16100946757968"/>
                  <c:y val="7.470929079722869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10'!$U$3:$U$53</c:f>
              <c:numCache>
                <c:formatCode>General</c:formatCode>
                <c:ptCount val="51"/>
                <c:pt idx="0">
                  <c:v>555.275837587924</c:v>
                </c:pt>
                <c:pt idx="1">
                  <c:v>485.53614032393801</c:v>
                </c:pt>
                <c:pt idx="2">
                  <c:v>434.65638570666601</c:v>
                </c:pt>
                <c:pt idx="3">
                  <c:v>395.68240595145301</c:v>
                </c:pt>
                <c:pt idx="4">
                  <c:v>364.91666224682399</c:v>
                </c:pt>
                <c:pt idx="5">
                  <c:v>340.09969778174298</c:v>
                </c:pt>
                <c:pt idx="6">
                  <c:v>319.74467691769001</c:v>
                </c:pt>
                <c:pt idx="7">
                  <c:v>302.82457256979598</c:v>
                </c:pt>
                <c:pt idx="8">
                  <c:v>288.60439780875299</c:v>
                </c:pt>
                <c:pt idx="9">
                  <c:v>276.54342913373102</c:v>
                </c:pt>
                <c:pt idx="10">
                  <c:v>266.23480631385399</c:v>
                </c:pt>
                <c:pt idx="11">
                  <c:v>257.36655385864901</c:v>
                </c:pt>
                <c:pt idx="12">
                  <c:v>249.69554376570301</c:v>
                </c:pt>
                <c:pt idx="13">
                  <c:v>243.02960497257101</c:v>
                </c:pt>
                <c:pt idx="14">
                  <c:v>237.21493532654301</c:v>
                </c:pt>
                <c:pt idx="15">
                  <c:v>232.127062235783</c:v>
                </c:pt>
                <c:pt idx="16">
                  <c:v>227.664235241863</c:v>
                </c:pt>
                <c:pt idx="17">
                  <c:v>223.74251981165</c:v>
                </c:pt>
                <c:pt idx="18">
                  <c:v>220.292102899909</c:v>
                </c:pt>
                <c:pt idx="19">
                  <c:v>217.25447563789101</c:v>
                </c:pt>
                <c:pt idx="20">
                  <c:v>201.55457143448601</c:v>
                </c:pt>
                <c:pt idx="21">
                  <c:v>199.68541437012399</c:v>
                </c:pt>
                <c:pt idx="22">
                  <c:v>203.83647961890799</c:v>
                </c:pt>
                <c:pt idx="23">
                  <c:v>211.117616619149</c:v>
                </c:pt>
                <c:pt idx="24">
                  <c:v>220.22437453679601</c:v>
                </c:pt>
                <c:pt idx="25">
                  <c:v>230.48534191255601</c:v>
                </c:pt>
                <c:pt idx="26">
                  <c:v>241.520951677471</c:v>
                </c:pt>
                <c:pt idx="27">
                  <c:v>253.100952877537</c:v>
                </c:pt>
                <c:pt idx="28">
                  <c:v>265.07778027519902</c:v>
                </c:pt>
                <c:pt idx="29">
                  <c:v>277.35259913051198</c:v>
                </c:pt>
                <c:pt idx="30">
                  <c:v>289.85677648637602</c:v>
                </c:pt>
                <c:pt idx="31">
                  <c:v>302.54119184603701</c:v>
                </c:pt>
                <c:pt idx="32">
                  <c:v>315.36977887246297</c:v>
                </c:pt>
                <c:pt idx="33">
                  <c:v>328.31546824990801</c:v>
                </c:pt>
                <c:pt idx="34">
                  <c:v>596.76801289101297</c:v>
                </c:pt>
                <c:pt idx="35">
                  <c:v>733.20601953978803</c:v>
                </c:pt>
                <c:pt idx="36">
                  <c:v>870.06256602185294</c:v>
                </c:pt>
                <c:pt idx="37">
                  <c:v>1007.14684492463</c:v>
                </c:pt>
                <c:pt idx="38">
                  <c:v>1144.3687113721601</c:v>
                </c:pt>
                <c:pt idx="39">
                  <c:v>1281.6800447968701</c:v>
                </c:pt>
                <c:pt idx="40">
                  <c:v>1419.05281893298</c:v>
                </c:pt>
                <c:pt idx="41">
                  <c:v>1556.46960552067</c:v>
                </c:pt>
                <c:pt idx="42">
                  <c:v>1693.9189979176599</c:v>
                </c:pt>
                <c:pt idx="43">
                  <c:v>1831.3932174092399</c:v>
                </c:pt>
                <c:pt idx="44">
                  <c:v>1968.88677717015</c:v>
                </c:pt>
                <c:pt idx="45">
                  <c:v>2106.3956961558301</c:v>
                </c:pt>
                <c:pt idx="46">
                  <c:v>2243.91701574531</c:v>
                </c:pt>
                <c:pt idx="47">
                  <c:v>2381.44849128743</c:v>
                </c:pt>
                <c:pt idx="48">
                  <c:v>2518.9899999999998</c:v>
                </c:pt>
                <c:pt idx="49">
                  <c:v>2656.54</c:v>
                </c:pt>
                <c:pt idx="50">
                  <c:v>2794.09</c:v>
                </c:pt>
              </c:numCache>
            </c:numRef>
          </c:xVal>
          <c:yVal>
            <c:numRef>
              <c:f>'Aspect ratio 10'!$G$3:$G$53</c:f>
              <c:numCache>
                <c:formatCode>0.00E+00</c:formatCode>
                <c:ptCount val="51"/>
                <c:pt idx="0">
                  <c:v>16763000</c:v>
                </c:pt>
                <c:pt idx="1">
                  <c:v>15514000</c:v>
                </c:pt>
                <c:pt idx="2">
                  <c:v>14498000</c:v>
                </c:pt>
                <c:pt idx="3">
                  <c:v>13693000</c:v>
                </c:pt>
                <c:pt idx="4">
                  <c:v>13023000</c:v>
                </c:pt>
                <c:pt idx="5">
                  <c:v>12425000</c:v>
                </c:pt>
                <c:pt idx="6">
                  <c:v>11898000</c:v>
                </c:pt>
                <c:pt idx="7">
                  <c:v>11460000</c:v>
                </c:pt>
                <c:pt idx="8">
                  <c:v>11067000</c:v>
                </c:pt>
                <c:pt idx="9">
                  <c:v>10735000</c:v>
                </c:pt>
                <c:pt idx="10">
                  <c:v>10438000</c:v>
                </c:pt>
                <c:pt idx="11">
                  <c:v>10169000</c:v>
                </c:pt>
                <c:pt idx="12">
                  <c:v>9944200</c:v>
                </c:pt>
                <c:pt idx="13">
                  <c:v>9736300</c:v>
                </c:pt>
                <c:pt idx="14">
                  <c:v>9543200</c:v>
                </c:pt>
                <c:pt idx="15">
                  <c:v>9384200</c:v>
                </c:pt>
                <c:pt idx="16">
                  <c:v>9236400</c:v>
                </c:pt>
                <c:pt idx="17">
                  <c:v>9098600</c:v>
                </c:pt>
                <c:pt idx="18">
                  <c:v>8973200</c:v>
                </c:pt>
                <c:pt idx="19">
                  <c:v>8868700</c:v>
                </c:pt>
                <c:pt idx="20">
                  <c:v>8199500</c:v>
                </c:pt>
                <c:pt idx="21">
                  <c:v>7947900</c:v>
                </c:pt>
                <c:pt idx="22">
                  <c:v>7894800</c:v>
                </c:pt>
                <c:pt idx="23">
                  <c:v>7928400</c:v>
                </c:pt>
                <c:pt idx="24">
                  <c:v>8024000</c:v>
                </c:pt>
                <c:pt idx="25">
                  <c:v>8149100</c:v>
                </c:pt>
                <c:pt idx="26">
                  <c:v>8299900</c:v>
                </c:pt>
                <c:pt idx="27">
                  <c:v>8455200</c:v>
                </c:pt>
                <c:pt idx="28">
                  <c:v>8623500</c:v>
                </c:pt>
                <c:pt idx="29">
                  <c:v>8796500</c:v>
                </c:pt>
                <c:pt idx="30">
                  <c:v>8965600</c:v>
                </c:pt>
                <c:pt idx="31">
                  <c:v>9133400</c:v>
                </c:pt>
                <c:pt idx="32">
                  <c:v>9311500</c:v>
                </c:pt>
                <c:pt idx="33">
                  <c:v>9479200</c:v>
                </c:pt>
                <c:pt idx="34">
                  <c:v>12510000</c:v>
                </c:pt>
                <c:pt idx="35">
                  <c:v>13791000</c:v>
                </c:pt>
                <c:pt idx="36">
                  <c:v>14936000</c:v>
                </c:pt>
                <c:pt idx="37">
                  <c:v>16007000</c:v>
                </c:pt>
                <c:pt idx="38">
                  <c:v>16995000</c:v>
                </c:pt>
                <c:pt idx="39">
                  <c:v>17924000</c:v>
                </c:pt>
                <c:pt idx="40">
                  <c:v>18799000</c:v>
                </c:pt>
                <c:pt idx="41">
                  <c:v>19628000</c:v>
                </c:pt>
                <c:pt idx="42">
                  <c:v>20419000</c:v>
                </c:pt>
                <c:pt idx="43">
                  <c:v>21174000</c:v>
                </c:pt>
                <c:pt idx="44">
                  <c:v>21895000</c:v>
                </c:pt>
                <c:pt idx="45">
                  <c:v>22599000</c:v>
                </c:pt>
                <c:pt idx="46">
                  <c:v>23272000</c:v>
                </c:pt>
                <c:pt idx="47">
                  <c:v>23927000</c:v>
                </c:pt>
                <c:pt idx="48">
                  <c:v>24555000</c:v>
                </c:pt>
                <c:pt idx="49">
                  <c:v>25178000</c:v>
                </c:pt>
                <c:pt idx="50">
                  <c:v>25770000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89-1F46-8060-AA4368731A9D}"/>
            </c:ext>
          </c:extLst>
        </c:ser>
        <c:ser>
          <c:idx val="4"/>
          <c:order val="3"/>
          <c:tx>
            <c:v>AR50 sm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27409854258654"/>
                  <c:y val="7.1392587690128004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50'!$U$3:$U$50</c:f>
              <c:numCache>
                <c:formatCode>General</c:formatCode>
                <c:ptCount val="48"/>
                <c:pt idx="0">
                  <c:v>12853.760364367299</c:v>
                </c:pt>
                <c:pt idx="1">
                  <c:v>10479.5080232947</c:v>
                </c:pt>
                <c:pt idx="2">
                  <c:v>8799.4990699024202</c:v>
                </c:pt>
                <c:pt idx="3">
                  <c:v>7553.2120128043598</c:v>
                </c:pt>
                <c:pt idx="4">
                  <c:v>6598.6864677703797</c:v>
                </c:pt>
                <c:pt idx="5">
                  <c:v>5849.5823662879202</c:v>
                </c:pt>
                <c:pt idx="6">
                  <c:v>5249.9786790292901</c:v>
                </c:pt>
                <c:pt idx="7">
                  <c:v>4762.0364387416703</c:v>
                </c:pt>
                <c:pt idx="8">
                  <c:v>4359.3055192540896</c:v>
                </c:pt>
                <c:pt idx="9">
                  <c:v>4022.82364393529</c:v>
                </c:pt>
                <c:pt idx="10">
                  <c:v>3738.6765454307401</c:v>
                </c:pt>
                <c:pt idx="11">
                  <c:v>3496.43836855365</c:v>
                </c:pt>
                <c:pt idx="12">
                  <c:v>3288.1909686664999</c:v>
                </c:pt>
                <c:pt idx="13">
                  <c:v>3107.8175881613201</c:v>
                </c:pt>
                <c:pt idx="14">
                  <c:v>2950.53070318657</c:v>
                </c:pt>
                <c:pt idx="15">
                  <c:v>2812.5407677496</c:v>
                </c:pt>
                <c:pt idx="16">
                  <c:v>2690.8173564048502</c:v>
                </c:pt>
                <c:pt idx="17">
                  <c:v>2582.9056897095702</c:v>
                </c:pt>
                <c:pt idx="18">
                  <c:v>2486.8067137890098</c:v>
                </c:pt>
                <c:pt idx="19">
                  <c:v>2400.8760349219001</c:v>
                </c:pt>
                <c:pt idx="20">
                  <c:v>1884.9933248125201</c:v>
                </c:pt>
                <c:pt idx="21">
                  <c:v>1669.2861372022501</c:v>
                </c:pt>
                <c:pt idx="22">
                  <c:v>1572.0013779741801</c:v>
                </c:pt>
                <c:pt idx="23">
                  <c:v>1532.24354398081</c:v>
                </c:pt>
                <c:pt idx="24">
                  <c:v>1524.40691283463</c:v>
                </c:pt>
                <c:pt idx="25">
                  <c:v>1535.9960727364601</c:v>
                </c:pt>
                <c:pt idx="26">
                  <c:v>1560.23562031445</c:v>
                </c:pt>
                <c:pt idx="27">
                  <c:v>1593.1506910365399</c:v>
                </c:pt>
                <c:pt idx="28">
                  <c:v>1632.2632705972601</c:v>
                </c:pt>
                <c:pt idx="29">
                  <c:v>1675.9515769677</c:v>
                </c:pt>
                <c:pt idx="30">
                  <c:v>1723.11110544135</c:v>
                </c:pt>
                <c:pt idx="31">
                  <c:v>1824.9499911768901</c:v>
                </c:pt>
                <c:pt idx="32">
                  <c:v>1878.6502439276701</c:v>
                </c:pt>
                <c:pt idx="33">
                  <c:v>2465.2424215814799</c:v>
                </c:pt>
                <c:pt idx="34">
                  <c:v>5008.2447733864001</c:v>
                </c:pt>
                <c:pt idx="35">
                  <c:v>5653.9048758755998</c:v>
                </c:pt>
                <c:pt idx="36">
                  <c:v>6300.7314449490996</c:v>
                </c:pt>
                <c:pt idx="37">
                  <c:v>6948.35401682872</c:v>
                </c:pt>
                <c:pt idx="38">
                  <c:v>7596.5490220737502</c:v>
                </c:pt>
                <c:pt idx="39">
                  <c:v>8245.1693328595302</c:v>
                </c:pt>
                <c:pt idx="40">
                  <c:v>8893.92</c:v>
                </c:pt>
                <c:pt idx="41">
                  <c:v>9543.09</c:v>
                </c:pt>
                <c:pt idx="42">
                  <c:v>10192.469999999999</c:v>
                </c:pt>
                <c:pt idx="43">
                  <c:v>10842.01</c:v>
                </c:pt>
                <c:pt idx="44">
                  <c:v>11491.68</c:v>
                </c:pt>
                <c:pt idx="45">
                  <c:v>12141.45</c:v>
                </c:pt>
                <c:pt idx="46">
                  <c:v>12791.32</c:v>
                </c:pt>
                <c:pt idx="47">
                  <c:v>13441.27</c:v>
                </c:pt>
              </c:numCache>
            </c:numRef>
          </c:xVal>
          <c:yVal>
            <c:numRef>
              <c:f>'Aspect ratio 50'!$G$3:$G$50</c:f>
              <c:numCache>
                <c:formatCode>0.00E+00</c:formatCode>
                <c:ptCount val="48"/>
                <c:pt idx="0">
                  <c:v>84384000</c:v>
                </c:pt>
                <c:pt idx="1">
                  <c:v>75859000</c:v>
                </c:pt>
                <c:pt idx="2">
                  <c:v>68655000</c:v>
                </c:pt>
                <c:pt idx="3">
                  <c:v>63097000</c:v>
                </c:pt>
                <c:pt idx="4">
                  <c:v>58512000</c:v>
                </c:pt>
                <c:pt idx="5">
                  <c:v>54617000</c:v>
                </c:pt>
                <c:pt idx="6">
                  <c:v>51306000</c:v>
                </c:pt>
                <c:pt idx="7">
                  <c:v>48381000</c:v>
                </c:pt>
                <c:pt idx="8">
                  <c:v>45853000</c:v>
                </c:pt>
                <c:pt idx="9">
                  <c:v>44007000</c:v>
                </c:pt>
                <c:pt idx="10">
                  <c:v>42112000</c:v>
                </c:pt>
                <c:pt idx="11">
                  <c:v>40374000</c:v>
                </c:pt>
                <c:pt idx="12">
                  <c:v>38849000</c:v>
                </c:pt>
                <c:pt idx="13">
                  <c:v>37458000</c:v>
                </c:pt>
                <c:pt idx="14">
                  <c:v>36294000</c:v>
                </c:pt>
                <c:pt idx="15">
                  <c:v>35183000</c:v>
                </c:pt>
                <c:pt idx="16">
                  <c:v>34218000</c:v>
                </c:pt>
                <c:pt idx="17">
                  <c:v>33345000</c:v>
                </c:pt>
                <c:pt idx="18">
                  <c:v>32536000</c:v>
                </c:pt>
                <c:pt idx="19">
                  <c:v>31784000</c:v>
                </c:pt>
                <c:pt idx="20">
                  <c:v>27039000</c:v>
                </c:pt>
                <c:pt idx="21">
                  <c:v>24733000</c:v>
                </c:pt>
                <c:pt idx="22">
                  <c:v>23477000</c:v>
                </c:pt>
                <c:pt idx="23">
                  <c:v>22804000</c:v>
                </c:pt>
                <c:pt idx="24">
                  <c:v>22442000</c:v>
                </c:pt>
                <c:pt idx="25">
                  <c:v>22279000</c:v>
                </c:pt>
                <c:pt idx="26">
                  <c:v>22245000</c:v>
                </c:pt>
                <c:pt idx="27">
                  <c:v>22292000</c:v>
                </c:pt>
                <c:pt idx="28">
                  <c:v>22396000</c:v>
                </c:pt>
                <c:pt idx="29">
                  <c:v>22572000</c:v>
                </c:pt>
                <c:pt idx="30">
                  <c:v>22760000</c:v>
                </c:pt>
                <c:pt idx="31">
                  <c:v>23205000</c:v>
                </c:pt>
                <c:pt idx="32">
                  <c:v>23434000</c:v>
                </c:pt>
                <c:pt idx="33">
                  <c:v>26101000</c:v>
                </c:pt>
                <c:pt idx="34">
                  <c:v>35510000</c:v>
                </c:pt>
                <c:pt idx="35">
                  <c:v>37505000</c:v>
                </c:pt>
                <c:pt idx="36">
                  <c:v>39368000</c:v>
                </c:pt>
                <c:pt idx="37">
                  <c:v>41358000</c:v>
                </c:pt>
                <c:pt idx="38">
                  <c:v>43051000</c:v>
                </c:pt>
                <c:pt idx="39">
                  <c:v>44930000</c:v>
                </c:pt>
                <c:pt idx="40">
                  <c:v>45648000</c:v>
                </c:pt>
                <c:pt idx="41">
                  <c:v>47162000</c:v>
                </c:pt>
                <c:pt idx="42">
                  <c:v>48616000</c:v>
                </c:pt>
                <c:pt idx="43">
                  <c:v>49862000</c:v>
                </c:pt>
                <c:pt idx="44">
                  <c:v>51230000</c:v>
                </c:pt>
                <c:pt idx="45">
                  <c:v>52619000</c:v>
                </c:pt>
                <c:pt idx="46">
                  <c:v>53669000</c:v>
                </c:pt>
                <c:pt idx="47">
                  <c:v>55061000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889-1F46-8060-AA4368731A9D}"/>
            </c:ext>
          </c:extLst>
        </c:ser>
        <c:ser>
          <c:idx val="5"/>
          <c:order val="4"/>
          <c:tx>
            <c:v>AR100 sm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2490481795523301"/>
                  <c:y val="5.4231056871783298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100'!$U$3:$U$347</c:f>
              <c:numCache>
                <c:formatCode>General</c:formatCode>
                <c:ptCount val="345"/>
                <c:pt idx="0">
                  <c:v>49746.449932302101</c:v>
                </c:pt>
                <c:pt idx="1">
                  <c:v>39357.269325748399</c:v>
                </c:pt>
                <c:pt idx="2">
                  <c:v>32154.105325641402</c:v>
                </c:pt>
                <c:pt idx="3">
                  <c:v>26914.976605634802</c:v>
                </c:pt>
                <c:pt idx="4">
                  <c:v>22976.071378141802</c:v>
                </c:pt>
                <c:pt idx="5">
                  <c:v>19937.448641191098</c:v>
                </c:pt>
                <c:pt idx="6">
                  <c:v>17543.337300529602</c:v>
                </c:pt>
                <c:pt idx="7">
                  <c:v>15623.1344112151</c:v>
                </c:pt>
                <c:pt idx="8">
                  <c:v>14059.262502486899</c:v>
                </c:pt>
                <c:pt idx="9">
                  <c:v>12768.487396251599</c:v>
                </c:pt>
                <c:pt idx="10">
                  <c:v>11690.5340759664</c:v>
                </c:pt>
                <c:pt idx="11">
                  <c:v>10780.887569276099</c:v>
                </c:pt>
                <c:pt idx="12">
                  <c:v>10006.0993978141</c:v>
                </c:pt>
                <c:pt idx="13">
                  <c:v>9340.6473826029105</c:v>
                </c:pt>
                <c:pt idx="14">
                  <c:v>8764.7870577060694</c:v>
                </c:pt>
                <c:pt idx="15">
                  <c:v>8263.0522178095507</c:v>
                </c:pt>
                <c:pt idx="16">
                  <c:v>7823.1898722378101</c:v>
                </c:pt>
                <c:pt idx="17">
                  <c:v>7435.3916489260801</c:v>
                </c:pt>
                <c:pt idx="18">
                  <c:v>7091.7310869658304</c:v>
                </c:pt>
                <c:pt idx="19">
                  <c:v>6785.7462120058999</c:v>
                </c:pt>
                <c:pt idx="20">
                  <c:v>4968.2247895366399</c:v>
                </c:pt>
                <c:pt idx="21">
                  <c:v>4198.8617319186296</c:v>
                </c:pt>
                <c:pt idx="22">
                  <c:v>3634.7119395619002</c:v>
                </c:pt>
                <c:pt idx="23">
                  <c:v>3545.92679831239</c:v>
                </c:pt>
                <c:pt idx="24">
                  <c:v>3517.20481279453</c:v>
                </c:pt>
                <c:pt idx="25">
                  <c:v>3527.0316782526402</c:v>
                </c:pt>
                <c:pt idx="26">
                  <c:v>3562.9845505103799</c:v>
                </c:pt>
                <c:pt idx="27">
                  <c:v>3617.4185814733601</c:v>
                </c:pt>
                <c:pt idx="28">
                  <c:v>3685.3838969910298</c:v>
                </c:pt>
                <c:pt idx="29">
                  <c:v>3849.5674944283901</c:v>
                </c:pt>
                <c:pt idx="30">
                  <c:v>8883.9831980619201</c:v>
                </c:pt>
                <c:pt idx="31">
                  <c:v>10157.6748797403</c:v>
                </c:pt>
                <c:pt idx="32">
                  <c:v>11436.3124938785</c:v>
                </c:pt>
                <c:pt idx="33">
                  <c:v>12718.1296066827</c:v>
                </c:pt>
                <c:pt idx="34">
                  <c:v>14002.1399069978</c:v>
                </c:pt>
                <c:pt idx="35">
                  <c:v>15287.6693117175</c:v>
                </c:pt>
                <c:pt idx="36">
                  <c:v>16572.95</c:v>
                </c:pt>
                <c:pt idx="37">
                  <c:v>17860.45</c:v>
                </c:pt>
                <c:pt idx="38">
                  <c:v>19148.63</c:v>
                </c:pt>
                <c:pt idx="39">
                  <c:v>20437.349999999999</c:v>
                </c:pt>
                <c:pt idx="40">
                  <c:v>21726.5</c:v>
                </c:pt>
                <c:pt idx="41">
                  <c:v>23016.01</c:v>
                </c:pt>
                <c:pt idx="42">
                  <c:v>24305.81</c:v>
                </c:pt>
                <c:pt idx="43">
                  <c:v>25595.86</c:v>
                </c:pt>
                <c:pt idx="44">
                  <c:v>26886.113000000001</c:v>
                </c:pt>
              </c:numCache>
            </c:numRef>
          </c:xVal>
          <c:yVal>
            <c:numRef>
              <c:f>'Aspect ratio 100'!$G$3:$G$47</c:f>
              <c:numCache>
                <c:formatCode>0.00E+00</c:formatCode>
                <c:ptCount val="45"/>
                <c:pt idx="0">
                  <c:v>153570000</c:v>
                </c:pt>
                <c:pt idx="1">
                  <c:v>140980000</c:v>
                </c:pt>
                <c:pt idx="2">
                  <c:v>128920000</c:v>
                </c:pt>
                <c:pt idx="3">
                  <c:v>120350000</c:v>
                </c:pt>
                <c:pt idx="4">
                  <c:v>109780000</c:v>
                </c:pt>
                <c:pt idx="5">
                  <c:v>100900000</c:v>
                </c:pt>
                <c:pt idx="6">
                  <c:v>93075000</c:v>
                </c:pt>
                <c:pt idx="7">
                  <c:v>87928000</c:v>
                </c:pt>
                <c:pt idx="8">
                  <c:v>83037000</c:v>
                </c:pt>
                <c:pt idx="9">
                  <c:v>78681000</c:v>
                </c:pt>
                <c:pt idx="10">
                  <c:v>74722000</c:v>
                </c:pt>
                <c:pt idx="11">
                  <c:v>71394000</c:v>
                </c:pt>
                <c:pt idx="12">
                  <c:v>68259000</c:v>
                </c:pt>
                <c:pt idx="13">
                  <c:v>65596000</c:v>
                </c:pt>
                <c:pt idx="14">
                  <c:v>63048000</c:v>
                </c:pt>
                <c:pt idx="15">
                  <c:v>60943000</c:v>
                </c:pt>
                <c:pt idx="16">
                  <c:v>59039000</c:v>
                </c:pt>
                <c:pt idx="17">
                  <c:v>57143000</c:v>
                </c:pt>
                <c:pt idx="18">
                  <c:v>55652000</c:v>
                </c:pt>
                <c:pt idx="19">
                  <c:v>54130000</c:v>
                </c:pt>
                <c:pt idx="20">
                  <c:v>44714000</c:v>
                </c:pt>
                <c:pt idx="21">
                  <c:v>39932000</c:v>
                </c:pt>
                <c:pt idx="22">
                  <c:v>35645000</c:v>
                </c:pt>
                <c:pt idx="23">
                  <c:v>34750000</c:v>
                </c:pt>
                <c:pt idx="24">
                  <c:v>34219000</c:v>
                </c:pt>
                <c:pt idx="25">
                  <c:v>33922000</c:v>
                </c:pt>
                <c:pt idx="26">
                  <c:v>33789000</c:v>
                </c:pt>
                <c:pt idx="27">
                  <c:v>33837000</c:v>
                </c:pt>
                <c:pt idx="28">
                  <c:v>33932000</c:v>
                </c:pt>
                <c:pt idx="29">
                  <c:v>34242000</c:v>
                </c:pt>
                <c:pt idx="30">
                  <c:v>47698000</c:v>
                </c:pt>
                <c:pt idx="31">
                  <c:v>50730000</c:v>
                </c:pt>
                <c:pt idx="32">
                  <c:v>53389000</c:v>
                </c:pt>
                <c:pt idx="33">
                  <c:v>55927000</c:v>
                </c:pt>
                <c:pt idx="34">
                  <c:v>58122000</c:v>
                </c:pt>
                <c:pt idx="35">
                  <c:v>60079000</c:v>
                </c:pt>
                <c:pt idx="36">
                  <c:v>62754000</c:v>
                </c:pt>
                <c:pt idx="37">
                  <c:v>63975000</c:v>
                </c:pt>
                <c:pt idx="38">
                  <c:v>65776000</c:v>
                </c:pt>
                <c:pt idx="39">
                  <c:v>67650000</c:v>
                </c:pt>
                <c:pt idx="40">
                  <c:v>69936000</c:v>
                </c:pt>
                <c:pt idx="41">
                  <c:v>70997000</c:v>
                </c:pt>
                <c:pt idx="42">
                  <c:v>72461000</c:v>
                </c:pt>
                <c:pt idx="43">
                  <c:v>74185000</c:v>
                </c:pt>
                <c:pt idx="44">
                  <c:v>75258000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889-1F46-8060-AA4368731A9D}"/>
            </c:ext>
          </c:extLst>
        </c:ser>
        <c:ser>
          <c:idx val="6"/>
          <c:order val="5"/>
          <c:tx>
            <c:v>AR1000 sm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2626163654918299"/>
                  <c:y val="7.4544452321208904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'Aspect ratio 1000'!$U$3:$U$36</c:f>
              <c:numCache>
                <c:formatCode>General</c:formatCode>
                <c:ptCount val="34"/>
                <c:pt idx="0">
                  <c:v>3192363.5306263501</c:v>
                </c:pt>
                <c:pt idx="1">
                  <c:v>2381194.60002454</c:v>
                </c:pt>
                <c:pt idx="2">
                  <c:v>1833653.31162774</c:v>
                </c:pt>
                <c:pt idx="3">
                  <c:v>1449643.9103697999</c:v>
                </c:pt>
                <c:pt idx="4">
                  <c:v>1171873.19227199</c:v>
                </c:pt>
                <c:pt idx="5">
                  <c:v>965666.50619006203</c:v>
                </c:pt>
                <c:pt idx="6">
                  <c:v>809135.43349385296</c:v>
                </c:pt>
                <c:pt idx="7">
                  <c:v>687982.42852979701</c:v>
                </c:pt>
                <c:pt idx="8">
                  <c:v>592594.05311599094</c:v>
                </c:pt>
                <c:pt idx="9">
                  <c:v>516342.17788677203</c:v>
                </c:pt>
                <c:pt idx="10">
                  <c:v>454555.13745375001</c:v>
                </c:pt>
                <c:pt idx="11">
                  <c:v>403874.92724211898</c:v>
                </c:pt>
                <c:pt idx="12">
                  <c:v>361844.96895059</c:v>
                </c:pt>
                <c:pt idx="13">
                  <c:v>326639.28790811897</c:v>
                </c:pt>
                <c:pt idx="14">
                  <c:v>296880.86135945801</c:v>
                </c:pt>
                <c:pt idx="15">
                  <c:v>271517.43824383698</c:v>
                </c:pt>
                <c:pt idx="16">
                  <c:v>249735.14539663499</c:v>
                </c:pt>
                <c:pt idx="17">
                  <c:v>214501.257638087</c:v>
                </c:pt>
                <c:pt idx="18">
                  <c:v>73721.622866930295</c:v>
                </c:pt>
                <c:pt idx="19">
                  <c:v>64518.876902091601</c:v>
                </c:pt>
                <c:pt idx="20">
                  <c:v>55611.828210141299</c:v>
                </c:pt>
                <c:pt idx="21">
                  <c:v>53467.753334291701</c:v>
                </c:pt>
                <c:pt idx="22">
                  <c:v>71530.838339808906</c:v>
                </c:pt>
                <c:pt idx="23">
                  <c:v>132036.76196393368</c:v>
                </c:pt>
                <c:pt idx="24">
                  <c:v>144587.70000000001</c:v>
                </c:pt>
                <c:pt idx="25">
                  <c:v>157175.5</c:v>
                </c:pt>
                <c:pt idx="26">
                  <c:v>169790.2</c:v>
                </c:pt>
                <c:pt idx="27">
                  <c:v>182425.3</c:v>
                </c:pt>
                <c:pt idx="28">
                  <c:v>195076.2</c:v>
                </c:pt>
                <c:pt idx="29">
                  <c:v>207739.5</c:v>
                </c:pt>
                <c:pt idx="30">
                  <c:v>220412.7</c:v>
                </c:pt>
                <c:pt idx="31">
                  <c:v>245782.1</c:v>
                </c:pt>
                <c:pt idx="32">
                  <c:v>258475.7</c:v>
                </c:pt>
                <c:pt idx="33">
                  <c:v>271174</c:v>
                </c:pt>
              </c:numCache>
            </c:numRef>
          </c:xVal>
          <c:yVal>
            <c:numRef>
              <c:f>'Aspect ratio 1000'!$G$3:$G$36</c:f>
              <c:numCache>
                <c:formatCode>0.00E+00</c:formatCode>
                <c:ptCount val="34"/>
                <c:pt idx="0">
                  <c:v>851040000</c:v>
                </c:pt>
                <c:pt idx="1">
                  <c:v>882880000</c:v>
                </c:pt>
                <c:pt idx="2">
                  <c:v>857920000</c:v>
                </c:pt>
                <c:pt idx="3">
                  <c:v>764570000</c:v>
                </c:pt>
                <c:pt idx="4">
                  <c:v>710350000</c:v>
                </c:pt>
                <c:pt idx="5">
                  <c:v>672520000</c:v>
                </c:pt>
                <c:pt idx="6">
                  <c:v>627630000</c:v>
                </c:pt>
                <c:pt idx="7">
                  <c:v>581770000</c:v>
                </c:pt>
                <c:pt idx="8">
                  <c:v>536180000</c:v>
                </c:pt>
                <c:pt idx="9">
                  <c:v>486260000</c:v>
                </c:pt>
                <c:pt idx="10">
                  <c:v>456300000</c:v>
                </c:pt>
                <c:pt idx="11">
                  <c:v>435030000</c:v>
                </c:pt>
                <c:pt idx="12">
                  <c:v>410370000</c:v>
                </c:pt>
                <c:pt idx="13">
                  <c:v>390810000</c:v>
                </c:pt>
                <c:pt idx="14">
                  <c:v>367800000</c:v>
                </c:pt>
                <c:pt idx="15">
                  <c:v>351220000</c:v>
                </c:pt>
                <c:pt idx="16">
                  <c:v>335410000</c:v>
                </c:pt>
                <c:pt idx="17">
                  <c:v>308820000</c:v>
                </c:pt>
                <c:pt idx="18">
                  <c:v>166560000</c:v>
                </c:pt>
                <c:pt idx="19">
                  <c:v>154810000</c:v>
                </c:pt>
                <c:pt idx="20">
                  <c:v>138760000</c:v>
                </c:pt>
                <c:pt idx="21">
                  <c:v>134630000</c:v>
                </c:pt>
                <c:pt idx="22">
                  <c:v>136400000</c:v>
                </c:pt>
                <c:pt idx="23">
                  <c:v>183420000</c:v>
                </c:pt>
                <c:pt idx="24">
                  <c:v>189790000</c:v>
                </c:pt>
                <c:pt idx="25">
                  <c:v>198020000</c:v>
                </c:pt>
                <c:pt idx="26">
                  <c:v>205260000</c:v>
                </c:pt>
                <c:pt idx="27">
                  <c:v>209320000</c:v>
                </c:pt>
                <c:pt idx="28">
                  <c:v>216780000</c:v>
                </c:pt>
                <c:pt idx="29">
                  <c:v>221730000</c:v>
                </c:pt>
                <c:pt idx="30">
                  <c:v>226330000</c:v>
                </c:pt>
                <c:pt idx="31">
                  <c:v>237600000</c:v>
                </c:pt>
                <c:pt idx="32">
                  <c:v>242840000</c:v>
                </c:pt>
                <c:pt idx="33">
                  <c:v>247020000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889-1F46-8060-AA4368731A9D}"/>
            </c:ext>
          </c:extLst>
        </c:ser>
        <c:ser>
          <c:idx val="0"/>
          <c:order val="6"/>
          <c:tx>
            <c:v>Ellipse K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1.51281529832388E-2"/>
                  <c:y val="-1.97022282008643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Ellipses!$S$3:$S$7</c:f>
              <c:numCache>
                <c:formatCode>General</c:formatCode>
                <c:ptCount val="5"/>
                <c:pt idx="0">
                  <c:v>26.666666666666668</c:v>
                </c:pt>
                <c:pt idx="1">
                  <c:v>166.66666666666666</c:v>
                </c:pt>
                <c:pt idx="2">
                  <c:v>666.66666666666663</c:v>
                </c:pt>
                <c:pt idx="3">
                  <c:v>16666.666666666668</c:v>
                </c:pt>
                <c:pt idx="4">
                  <c:v>66666.666666666672</c:v>
                </c:pt>
              </c:numCache>
            </c:numRef>
          </c:xVal>
          <c:yVal>
            <c:numRef>
              <c:f>Ellipses!$F$3:$F$7</c:f>
              <c:numCache>
                <c:formatCode>0.00E+00</c:formatCode>
                <c:ptCount val="5"/>
                <c:pt idx="0">
                  <c:v>2855800</c:v>
                </c:pt>
                <c:pt idx="1">
                  <c:v>8668100</c:v>
                </c:pt>
                <c:pt idx="2">
                  <c:v>18363000</c:v>
                </c:pt>
                <c:pt idx="3">
                  <c:v>95090000</c:v>
                </c:pt>
                <c:pt idx="4">
                  <c:v>166350000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889-1F46-8060-AA4368731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599232"/>
        <c:axId val="340602992"/>
      </c:scatterChart>
      <c:valAx>
        <c:axId val="340599232"/>
        <c:scaling>
          <c:logBase val="10"/>
          <c:orientation val="minMax"/>
          <c:max val="1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Kmax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602992"/>
        <c:crosses val="autoZero"/>
        <c:crossBetween val="midCat"/>
      </c:valAx>
      <c:valAx>
        <c:axId val="340602992"/>
        <c:scaling>
          <c:logBase val="10"/>
          <c:orientation val="minMax"/>
          <c:max val="10000000000"/>
          <c:min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 SP1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599232"/>
        <c:crossesAt val="1E-3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Ellipse K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1.3384266015310901E-2"/>
                  <c:y val="0.205765944559712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Ellipses!$S$2:$S$8</c:f>
              <c:numCache>
                <c:formatCode>General</c:formatCode>
                <c:ptCount val="7"/>
                <c:pt idx="0">
                  <c:v>6.666666666666667</c:v>
                </c:pt>
                <c:pt idx="1">
                  <c:v>26.666666666666668</c:v>
                </c:pt>
                <c:pt idx="2">
                  <c:v>166.66666666666666</c:v>
                </c:pt>
                <c:pt idx="3">
                  <c:v>666.66666666666663</c:v>
                </c:pt>
                <c:pt idx="4">
                  <c:v>16666.666666666668</c:v>
                </c:pt>
                <c:pt idx="5">
                  <c:v>66666.666666666672</c:v>
                </c:pt>
                <c:pt idx="6">
                  <c:v>6666666.666666667</c:v>
                </c:pt>
              </c:numCache>
            </c:numRef>
          </c:xVal>
          <c:yVal>
            <c:numRef>
              <c:f>Ellipses!$F$2:$F$8</c:f>
              <c:numCache>
                <c:formatCode>0.00E+00</c:formatCode>
                <c:ptCount val="7"/>
                <c:pt idx="0">
                  <c:v>944000</c:v>
                </c:pt>
                <c:pt idx="1">
                  <c:v>2855800</c:v>
                </c:pt>
                <c:pt idx="2">
                  <c:v>8668100</c:v>
                </c:pt>
                <c:pt idx="3">
                  <c:v>18363000</c:v>
                </c:pt>
                <c:pt idx="4">
                  <c:v>95090000</c:v>
                </c:pt>
                <c:pt idx="5">
                  <c:v>166350000</c:v>
                </c:pt>
                <c:pt idx="6">
                  <c:v>921620000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EC-8B44-97AB-50E2E3E8C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591184"/>
        <c:axId val="381018032"/>
      </c:scatterChart>
      <c:valAx>
        <c:axId val="2905911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Kmax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18032"/>
        <c:crosses val="autoZero"/>
        <c:crossBetween val="midCat"/>
      </c:valAx>
      <c:valAx>
        <c:axId val="381018032"/>
        <c:scaling>
          <c:logBase val="10"/>
          <c:orientation val="minMax"/>
          <c:max val="10000000000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591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Ellipse K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1.3384266015310901E-2"/>
                  <c:y val="0.205765944559712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Ellipses!$S$3:$S$8</c:f>
              <c:numCache>
                <c:formatCode>General</c:formatCode>
                <c:ptCount val="6"/>
                <c:pt idx="0">
                  <c:v>26.666666666666668</c:v>
                </c:pt>
                <c:pt idx="1">
                  <c:v>166.66666666666666</c:v>
                </c:pt>
                <c:pt idx="2">
                  <c:v>666.66666666666663</c:v>
                </c:pt>
                <c:pt idx="3">
                  <c:v>16666.666666666668</c:v>
                </c:pt>
                <c:pt idx="4">
                  <c:v>66666.666666666672</c:v>
                </c:pt>
                <c:pt idx="5">
                  <c:v>6666666.666666667</c:v>
                </c:pt>
              </c:numCache>
            </c:numRef>
          </c:xVal>
          <c:yVal>
            <c:numRef>
              <c:f>Ellipses!$L$3:$L$8</c:f>
              <c:numCache>
                <c:formatCode>0.00E+00</c:formatCode>
                <c:ptCount val="6"/>
                <c:pt idx="0" formatCode="General">
                  <c:v>4655.3999999999996</c:v>
                </c:pt>
                <c:pt idx="1">
                  <c:v>112610</c:v>
                </c:pt>
                <c:pt idx="2">
                  <c:v>302460</c:v>
                </c:pt>
                <c:pt idx="3">
                  <c:v>1689100</c:v>
                </c:pt>
                <c:pt idx="4">
                  <c:v>5461400</c:v>
                </c:pt>
                <c:pt idx="5">
                  <c:v>55562000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59-7D48-9E0C-259CB3D86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043920"/>
        <c:axId val="381047680"/>
      </c:scatterChart>
      <c:valAx>
        <c:axId val="381043920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Kmax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47680"/>
        <c:crosses val="autoZero"/>
        <c:crossBetween val="midCat"/>
      </c:valAx>
      <c:valAx>
        <c:axId val="381047680"/>
        <c:scaling>
          <c:logBase val="10"/>
          <c:orientation val="minMax"/>
          <c:max val="10000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 Sxy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4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523999</xdr:colOff>
      <xdr:row>21</xdr:row>
      <xdr:rowOff>21092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4639CA-4EF3-E642-A7ED-EEDA95702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8</xdr:col>
      <xdr:colOff>491370</xdr:colOff>
      <xdr:row>37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B844E6-EBC5-C448-B8B8-E7B4B564B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8</xdr:col>
      <xdr:colOff>460526</xdr:colOff>
      <xdr:row>53</xdr:row>
      <xdr:rowOff>77107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FD661C-D55D-804C-B58A-03709379B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23</xdr:col>
      <xdr:colOff>386228</xdr:colOff>
      <xdr:row>53</xdr:row>
      <xdr:rowOff>72182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23E621-6F47-8046-9003-46A18D25E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</xdr:colOff>
      <xdr:row>13</xdr:row>
      <xdr:rowOff>31750</xdr:rowOff>
    </xdr:from>
    <xdr:to>
      <xdr:col>11</xdr:col>
      <xdr:colOff>165100</xdr:colOff>
      <xdr:row>37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361950</xdr:colOff>
      <xdr:row>13</xdr:row>
      <xdr:rowOff>31750</xdr:rowOff>
    </xdr:from>
    <xdr:to>
      <xdr:col>20</xdr:col>
      <xdr:colOff>520700</xdr:colOff>
      <xdr:row>37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73D9-83E2-2A42-98DE-550BD45AA448}">
  <dimension ref="A1"/>
  <sheetViews>
    <sheetView workbookViewId="0">
      <selection activeCell="J2" sqref="J2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workbookViewId="0">
      <selection activeCell="R2" sqref="R2"/>
    </sheetView>
  </sheetViews>
  <sheetFormatPr baseColWidth="10" defaultRowHeight="15" x14ac:dyDescent="0.2"/>
  <cols>
    <col min="7" max="7" width="13.1640625" bestFit="1" customWidth="1"/>
  </cols>
  <sheetData>
    <row r="1" spans="1:19" x14ac:dyDescent="0.2">
      <c r="A1" t="s">
        <v>17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25</v>
      </c>
      <c r="N1" t="s">
        <v>16</v>
      </c>
      <c r="O1" t="s">
        <v>15</v>
      </c>
      <c r="P1" t="s">
        <v>14</v>
      </c>
      <c r="Q1" s="1" t="s">
        <v>13</v>
      </c>
      <c r="R1" t="s">
        <v>12</v>
      </c>
      <c r="S1" t="s">
        <v>18</v>
      </c>
    </row>
    <row r="2" spans="1:19" x14ac:dyDescent="0.2">
      <c r="A2">
        <v>1</v>
      </c>
      <c r="B2">
        <v>0</v>
      </c>
      <c r="C2">
        <v>0.15</v>
      </c>
      <c r="D2">
        <v>0.15</v>
      </c>
      <c r="E2">
        <v>1.4972E-3</v>
      </c>
      <c r="F2" s="1">
        <v>944000</v>
      </c>
      <c r="G2">
        <v>0.15</v>
      </c>
      <c r="H2">
        <v>0</v>
      </c>
      <c r="I2" s="1">
        <v>972000</v>
      </c>
      <c r="M2">
        <v>2</v>
      </c>
      <c r="N2" s="2">
        <f>C2</f>
        <v>0.15</v>
      </c>
      <c r="O2" s="3">
        <f t="shared" ref="O2" si="0">N2^2</f>
        <v>2.2499999999999999E-2</v>
      </c>
      <c r="P2" s="4">
        <f>N2/A2</f>
        <v>0.15</v>
      </c>
      <c r="Q2" s="3">
        <f t="shared" ref="Q2" si="1">P2^2</f>
        <v>2.2499999999999999E-2</v>
      </c>
      <c r="R2" s="1">
        <f>Q2/N2</f>
        <v>0.15</v>
      </c>
      <c r="S2">
        <f>1/R2</f>
        <v>6.666666666666667</v>
      </c>
    </row>
    <row r="3" spans="1:19" x14ac:dyDescent="0.2">
      <c r="A3">
        <v>2</v>
      </c>
      <c r="B3">
        <v>0</v>
      </c>
      <c r="C3">
        <v>0.15</v>
      </c>
      <c r="D3">
        <v>0.15</v>
      </c>
      <c r="E3">
        <v>0</v>
      </c>
      <c r="F3" s="1">
        <v>2855800</v>
      </c>
      <c r="G3">
        <v>0.15</v>
      </c>
      <c r="H3">
        <v>0</v>
      </c>
      <c r="I3" s="1">
        <v>1933800</v>
      </c>
      <c r="J3">
        <v>0.15789</v>
      </c>
      <c r="K3">
        <v>0</v>
      </c>
      <c r="L3">
        <v>4655.3999999999996</v>
      </c>
      <c r="M3">
        <v>2</v>
      </c>
      <c r="N3" s="2">
        <f>C3</f>
        <v>0.15</v>
      </c>
      <c r="O3" s="3">
        <f t="shared" ref="O3:O8" si="2">N3^2</f>
        <v>2.2499999999999999E-2</v>
      </c>
      <c r="P3" s="4">
        <f>N3/A3</f>
        <v>7.4999999999999997E-2</v>
      </c>
      <c r="Q3" s="3">
        <f t="shared" ref="Q3:Q8" si="3">P3^2</f>
        <v>5.6249999999999998E-3</v>
      </c>
      <c r="R3" s="1">
        <f>Q3/N3</f>
        <v>3.7499999999999999E-2</v>
      </c>
      <c r="S3">
        <f>1/R3</f>
        <v>26.666666666666668</v>
      </c>
    </row>
    <row r="4" spans="1:19" x14ac:dyDescent="0.2">
      <c r="A4">
        <v>5</v>
      </c>
      <c r="B4">
        <v>0</v>
      </c>
      <c r="C4">
        <v>0.15</v>
      </c>
      <c r="D4">
        <v>0.15</v>
      </c>
      <c r="E4">
        <v>0</v>
      </c>
      <c r="F4" s="1">
        <v>8668100</v>
      </c>
      <c r="G4">
        <v>0.15</v>
      </c>
      <c r="H4">
        <v>0</v>
      </c>
      <c r="I4" s="1">
        <v>4838200</v>
      </c>
      <c r="J4">
        <v>0.17352000000000001</v>
      </c>
      <c r="K4">
        <v>1.2004000000000001E-2</v>
      </c>
      <c r="L4" s="1">
        <v>112610</v>
      </c>
      <c r="M4">
        <v>2</v>
      </c>
      <c r="N4" s="2">
        <f>C4</f>
        <v>0.15</v>
      </c>
      <c r="O4" s="3">
        <f t="shared" si="2"/>
        <v>2.2499999999999999E-2</v>
      </c>
      <c r="P4" s="4">
        <f>N4/A4</f>
        <v>0.03</v>
      </c>
      <c r="Q4" s="3">
        <f t="shared" si="3"/>
        <v>8.9999999999999998E-4</v>
      </c>
      <c r="R4" s="1">
        <f>Q4/N4</f>
        <v>6.0000000000000001E-3</v>
      </c>
      <c r="S4">
        <f>1/R4</f>
        <v>166.66666666666666</v>
      </c>
    </row>
    <row r="5" spans="1:19" x14ac:dyDescent="0.2">
      <c r="A5">
        <v>10</v>
      </c>
      <c r="B5">
        <v>0</v>
      </c>
      <c r="C5">
        <v>0.15</v>
      </c>
      <c r="D5">
        <v>0.15</v>
      </c>
      <c r="E5">
        <v>0</v>
      </c>
      <c r="F5" s="1">
        <v>18363000</v>
      </c>
      <c r="G5">
        <v>0.15</v>
      </c>
      <c r="H5">
        <v>0</v>
      </c>
      <c r="I5" s="1">
        <v>9689800</v>
      </c>
      <c r="J5">
        <v>0.15643000000000001</v>
      </c>
      <c r="K5">
        <v>3.2544000000000002E-3</v>
      </c>
      <c r="L5" s="1">
        <v>302460</v>
      </c>
      <c r="M5">
        <v>2</v>
      </c>
      <c r="N5" s="2">
        <f t="shared" ref="N5:N8" si="4">C5</f>
        <v>0.15</v>
      </c>
      <c r="O5" s="3">
        <f t="shared" si="2"/>
        <v>2.2499999999999999E-2</v>
      </c>
      <c r="P5" s="4">
        <f t="shared" ref="P5:P8" si="5">N5/A5</f>
        <v>1.4999999999999999E-2</v>
      </c>
      <c r="Q5" s="3">
        <f t="shared" si="3"/>
        <v>2.2499999999999999E-4</v>
      </c>
      <c r="R5" s="1">
        <f t="shared" ref="R5:R8" si="6">Q5/N5</f>
        <v>1.5E-3</v>
      </c>
      <c r="S5">
        <f t="shared" ref="S5:S8" si="7">1/R5</f>
        <v>666.66666666666663</v>
      </c>
    </row>
    <row r="6" spans="1:19" x14ac:dyDescent="0.2">
      <c r="A6">
        <v>50</v>
      </c>
      <c r="B6">
        <v>0</v>
      </c>
      <c r="C6">
        <v>0.15</v>
      </c>
      <c r="D6">
        <v>0.15</v>
      </c>
      <c r="E6">
        <v>0</v>
      </c>
      <c r="F6" s="1">
        <v>95090000</v>
      </c>
      <c r="G6">
        <v>0.15</v>
      </c>
      <c r="H6">
        <v>0</v>
      </c>
      <c r="I6" s="1">
        <v>48066000</v>
      </c>
      <c r="J6">
        <v>0.15026999999999999</v>
      </c>
      <c r="K6" s="1">
        <v>1.6184000000000001E-4</v>
      </c>
      <c r="L6" s="1">
        <v>1689100</v>
      </c>
      <c r="M6">
        <v>2</v>
      </c>
      <c r="N6" s="2">
        <f t="shared" si="4"/>
        <v>0.15</v>
      </c>
      <c r="O6" s="3">
        <f t="shared" si="2"/>
        <v>2.2499999999999999E-2</v>
      </c>
      <c r="P6" s="4">
        <f t="shared" si="5"/>
        <v>3.0000000000000001E-3</v>
      </c>
      <c r="Q6" s="3">
        <f t="shared" si="3"/>
        <v>9.0000000000000002E-6</v>
      </c>
      <c r="R6" s="1">
        <f t="shared" si="6"/>
        <v>6.0000000000000002E-5</v>
      </c>
      <c r="S6">
        <f t="shared" si="7"/>
        <v>16666.666666666668</v>
      </c>
    </row>
    <row r="7" spans="1:19" x14ac:dyDescent="0.2">
      <c r="A7">
        <v>100</v>
      </c>
      <c r="B7">
        <v>0</v>
      </c>
      <c r="C7">
        <v>0.15</v>
      </c>
      <c r="D7">
        <v>0.15</v>
      </c>
      <c r="E7" s="1">
        <v>0</v>
      </c>
      <c r="F7" s="1">
        <v>166350000</v>
      </c>
      <c r="G7">
        <v>0.15</v>
      </c>
      <c r="H7" s="1">
        <v>0</v>
      </c>
      <c r="I7" s="1">
        <v>79721000</v>
      </c>
      <c r="J7">
        <v>0.15001</v>
      </c>
      <c r="K7" s="1">
        <v>1.6319000000000001E-5</v>
      </c>
      <c r="L7" s="1">
        <v>5461400</v>
      </c>
      <c r="M7">
        <v>2</v>
      </c>
      <c r="N7" s="2">
        <f t="shared" si="4"/>
        <v>0.15</v>
      </c>
      <c r="O7" s="3">
        <f t="shared" si="2"/>
        <v>2.2499999999999999E-2</v>
      </c>
      <c r="P7" s="4">
        <f t="shared" si="5"/>
        <v>1.5E-3</v>
      </c>
      <c r="Q7" s="3">
        <f t="shared" si="3"/>
        <v>2.2500000000000001E-6</v>
      </c>
      <c r="R7" s="1">
        <f t="shared" si="6"/>
        <v>1.5E-5</v>
      </c>
      <c r="S7">
        <f t="shared" si="7"/>
        <v>66666.666666666672</v>
      </c>
    </row>
    <row r="8" spans="1:19" x14ac:dyDescent="0.2">
      <c r="A8">
        <v>1000</v>
      </c>
      <c r="B8">
        <v>0</v>
      </c>
      <c r="C8">
        <v>0.15</v>
      </c>
      <c r="D8">
        <v>0.15</v>
      </c>
      <c r="E8">
        <v>0</v>
      </c>
      <c r="F8" s="1">
        <v>921620000</v>
      </c>
      <c r="G8">
        <v>0.15</v>
      </c>
      <c r="H8">
        <v>0</v>
      </c>
      <c r="I8" s="1">
        <v>385360000</v>
      </c>
      <c r="J8">
        <v>0.15</v>
      </c>
      <c r="K8">
        <v>0</v>
      </c>
      <c r="L8" s="1">
        <v>55562000</v>
      </c>
      <c r="M8">
        <v>2</v>
      </c>
      <c r="N8" s="2">
        <f t="shared" si="4"/>
        <v>0.15</v>
      </c>
      <c r="O8" s="3">
        <f t="shared" si="2"/>
        <v>2.2499999999999999E-2</v>
      </c>
      <c r="P8" s="4">
        <f t="shared" si="5"/>
        <v>1.4999999999999999E-4</v>
      </c>
      <c r="Q8" s="3">
        <f t="shared" si="3"/>
        <v>2.2499999999999996E-8</v>
      </c>
      <c r="R8" s="1">
        <f t="shared" si="6"/>
        <v>1.4999999999999999E-7</v>
      </c>
      <c r="S8">
        <f t="shared" si="7"/>
        <v>6666666.666666667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7"/>
  <sheetViews>
    <sheetView zoomScaleNormal="100" zoomScalePageLayoutView="220" workbookViewId="0"/>
  </sheetViews>
  <sheetFormatPr baseColWidth="10" defaultColWidth="8.83203125" defaultRowHeight="15" x14ac:dyDescent="0.2"/>
  <cols>
    <col min="1" max="1" width="5.1640625" bestFit="1" customWidth="1"/>
    <col min="2" max="2" width="6.1640625" bestFit="1" customWidth="1"/>
    <col min="3" max="3" width="14.33203125" bestFit="1" customWidth="1"/>
    <col min="4" max="4" width="11.5" bestFit="1" customWidth="1"/>
    <col min="5" max="5" width="11.6640625" bestFit="1" customWidth="1"/>
    <col min="6" max="6" width="12.1640625" bestFit="1" customWidth="1"/>
    <col min="7" max="7" width="14" bestFit="1" customWidth="1"/>
    <col min="8" max="8" width="8.33203125" bestFit="1" customWidth="1"/>
    <col min="9" max="9" width="12.83203125" bestFit="1" customWidth="1"/>
    <col min="10" max="10" width="13" bestFit="1" customWidth="1"/>
    <col min="11" max="11" width="15.5" bestFit="1" customWidth="1"/>
    <col min="12" max="12" width="11.5" bestFit="1" customWidth="1"/>
    <col min="13" max="13" width="11.6640625" bestFit="1" customWidth="1"/>
    <col min="14" max="14" width="12.1640625" bestFit="1" customWidth="1"/>
    <col min="15" max="15" width="14" bestFit="1" customWidth="1"/>
    <col min="16" max="16" width="11.33203125" bestFit="1" customWidth="1"/>
  </cols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24</v>
      </c>
    </row>
    <row r="2" spans="1:21" x14ac:dyDescent="0.2">
      <c r="A2">
        <v>2</v>
      </c>
      <c r="B2">
        <v>2</v>
      </c>
      <c r="C2">
        <v>0.15</v>
      </c>
      <c r="D2">
        <v>0.15</v>
      </c>
      <c r="E2">
        <v>0</v>
      </c>
      <c r="F2">
        <f>E2/(MAX(E$2:E$47))</f>
        <v>0</v>
      </c>
      <c r="G2" s="1">
        <v>2855800</v>
      </c>
      <c r="H2" s="1">
        <f>G2/(MAX(G$2:G$47))</f>
        <v>0.18918847300430605</v>
      </c>
      <c r="I2">
        <v>0.15</v>
      </c>
      <c r="J2">
        <v>0</v>
      </c>
      <c r="K2" s="1">
        <v>1933800</v>
      </c>
      <c r="L2">
        <v>0.15789</v>
      </c>
      <c r="M2">
        <v>0</v>
      </c>
      <c r="N2">
        <f>M2/(MAX(M$2:M$47))</f>
        <v>0</v>
      </c>
      <c r="O2">
        <v>4655.3999999999996</v>
      </c>
      <c r="P2" s="1">
        <f>O2/(MAX(O$2:O$47))</f>
        <v>9.2202570755184083E-3</v>
      </c>
      <c r="R2">
        <v>2</v>
      </c>
      <c r="S2" s="1">
        <v>2855800</v>
      </c>
      <c r="T2">
        <v>2</v>
      </c>
      <c r="U2">
        <f>Ellipses!S3</f>
        <v>26.666666666666668</v>
      </c>
    </row>
    <row r="3" spans="1:21" x14ac:dyDescent="0.2">
      <c r="A3">
        <v>2.0499999999999998</v>
      </c>
      <c r="B3">
        <v>2</v>
      </c>
      <c r="C3">
        <v>0.15</v>
      </c>
      <c r="D3">
        <v>0.14982000000000001</v>
      </c>
      <c r="E3">
        <v>3.9690999999999997E-3</v>
      </c>
      <c r="F3">
        <f t="shared" ref="F3:F47" si="0">E3/(MAX(E$2:E$47))</f>
        <v>5.3482543489685092E-2</v>
      </c>
      <c r="G3" s="1">
        <v>2677200</v>
      </c>
      <c r="H3" s="1">
        <f t="shared" ref="H3:H47" si="1">G3/(MAX(G$2:G$47))</f>
        <v>0.17735674064259688</v>
      </c>
      <c r="I3">
        <v>0.14982000000000001</v>
      </c>
      <c r="J3">
        <v>3.9690999999999997E-3</v>
      </c>
      <c r="K3" s="1">
        <v>1837600</v>
      </c>
      <c r="L3">
        <v>0.15789</v>
      </c>
      <c r="M3">
        <v>0</v>
      </c>
      <c r="N3">
        <f t="shared" ref="N3:N47" si="2">M3/(MAX(M$2:M$47))</f>
        <v>0</v>
      </c>
      <c r="O3">
        <v>4267.8</v>
      </c>
      <c r="P3" s="1">
        <f t="shared" ref="P3:P47" si="3">O3/(MAX(O$2:O$47))</f>
        <v>8.4525955120714584E-3</v>
      </c>
      <c r="R3">
        <v>2.0499999999999998</v>
      </c>
      <c r="S3" s="1">
        <v>2677200</v>
      </c>
      <c r="T3">
        <v>2.0499999999999998</v>
      </c>
      <c r="U3">
        <v>24.165357199066499</v>
      </c>
    </row>
    <row r="4" spans="1:21" x14ac:dyDescent="0.2">
      <c r="A4">
        <v>2.1</v>
      </c>
      <c r="B4">
        <v>2</v>
      </c>
      <c r="C4">
        <v>0.15</v>
      </c>
      <c r="D4">
        <v>0.14965000000000001</v>
      </c>
      <c r="E4">
        <v>5.9712000000000003E-3</v>
      </c>
      <c r="F4">
        <f t="shared" si="0"/>
        <v>8.0460296713513804E-2</v>
      </c>
      <c r="G4" s="1">
        <v>2549700</v>
      </c>
      <c r="H4" s="1">
        <f t="shared" si="1"/>
        <v>0.16891023517721099</v>
      </c>
      <c r="I4">
        <v>0.14935999999999999</v>
      </c>
      <c r="J4">
        <v>7.9450000000000007E-3</v>
      </c>
      <c r="K4" s="1">
        <v>1770900</v>
      </c>
      <c r="L4">
        <v>0.15789</v>
      </c>
      <c r="M4">
        <v>0</v>
      </c>
      <c r="N4">
        <f t="shared" si="2"/>
        <v>0</v>
      </c>
      <c r="O4">
        <v>3661.2</v>
      </c>
      <c r="P4" s="1">
        <f t="shared" si="3"/>
        <v>7.2511932819710441E-3</v>
      </c>
      <c r="R4">
        <v>2.1</v>
      </c>
      <c r="S4" s="1">
        <v>2549700</v>
      </c>
      <c r="T4">
        <v>2.1</v>
      </c>
      <c r="U4">
        <v>22.850034302329298</v>
      </c>
    </row>
    <row r="5" spans="1:21" x14ac:dyDescent="0.2">
      <c r="A5">
        <v>2.15</v>
      </c>
      <c r="B5">
        <v>2</v>
      </c>
      <c r="C5">
        <v>0.15</v>
      </c>
      <c r="D5">
        <v>0.14909</v>
      </c>
      <c r="E5">
        <v>9.9564000000000007E-3</v>
      </c>
      <c r="F5">
        <f t="shared" si="0"/>
        <v>0.13415978332637141</v>
      </c>
      <c r="G5" s="1">
        <v>2454900</v>
      </c>
      <c r="H5" s="1">
        <f t="shared" si="1"/>
        <v>0.16263000993706525</v>
      </c>
      <c r="I5">
        <v>0.14943000000000001</v>
      </c>
      <c r="J5">
        <v>7.9836000000000004E-3</v>
      </c>
      <c r="K5" s="1">
        <v>1724400</v>
      </c>
      <c r="L5">
        <v>0.15</v>
      </c>
      <c r="M5">
        <v>0</v>
      </c>
      <c r="N5">
        <f t="shared" si="2"/>
        <v>0</v>
      </c>
      <c r="O5">
        <v>6009.2</v>
      </c>
      <c r="P5" s="1">
        <f t="shared" si="3"/>
        <v>1.1901527004812739E-2</v>
      </c>
      <c r="R5">
        <v>2.15</v>
      </c>
      <c r="S5" s="1">
        <v>2454900</v>
      </c>
      <c r="T5">
        <v>2.15</v>
      </c>
      <c r="U5">
        <v>21.996858888177499</v>
      </c>
    </row>
    <row r="6" spans="1:21" x14ac:dyDescent="0.2">
      <c r="A6">
        <v>2.2000000000000002</v>
      </c>
      <c r="B6">
        <v>2</v>
      </c>
      <c r="C6">
        <v>0.15</v>
      </c>
      <c r="D6">
        <v>0.14885000000000001</v>
      </c>
      <c r="E6">
        <v>1.1714E-2</v>
      </c>
      <c r="F6">
        <f t="shared" si="0"/>
        <v>0.15784296551817067</v>
      </c>
      <c r="G6" s="1">
        <v>2378300</v>
      </c>
      <c r="H6" s="1">
        <f t="shared" si="1"/>
        <v>0.15755548194766478</v>
      </c>
      <c r="I6">
        <v>0.14785000000000001</v>
      </c>
      <c r="J6">
        <v>1.5517E-2</v>
      </c>
      <c r="K6" s="1">
        <v>1690300</v>
      </c>
      <c r="L6">
        <v>0.15</v>
      </c>
      <c r="M6">
        <v>0</v>
      </c>
      <c r="N6">
        <f t="shared" si="2"/>
        <v>0</v>
      </c>
      <c r="O6">
        <v>8529.9</v>
      </c>
      <c r="P6" s="1">
        <f t="shared" si="3"/>
        <v>1.6893901883503992E-2</v>
      </c>
      <c r="R6">
        <v>2.2000000000000002</v>
      </c>
      <c r="S6" s="1">
        <v>2378300</v>
      </c>
      <c r="T6">
        <v>2.2000000000000002</v>
      </c>
      <c r="U6">
        <v>21.423834415877401</v>
      </c>
    </row>
    <row r="7" spans="1:21" x14ac:dyDescent="0.2">
      <c r="A7">
        <v>2.25</v>
      </c>
      <c r="B7">
        <v>2</v>
      </c>
      <c r="C7">
        <v>0.15</v>
      </c>
      <c r="D7">
        <v>0.14802999999999999</v>
      </c>
      <c r="E7">
        <v>1.5606E-2</v>
      </c>
      <c r="F7">
        <f t="shared" si="0"/>
        <v>0.21028660746769434</v>
      </c>
      <c r="G7" s="1">
        <v>2341900</v>
      </c>
      <c r="H7" s="1">
        <f t="shared" si="1"/>
        <v>0.15514408744617422</v>
      </c>
      <c r="I7">
        <v>0.14802999999999999</v>
      </c>
      <c r="J7">
        <v>1.5606E-2</v>
      </c>
      <c r="K7" s="1">
        <v>1671600</v>
      </c>
      <c r="L7">
        <v>0.15</v>
      </c>
      <c r="M7">
        <v>0</v>
      </c>
      <c r="N7">
        <f t="shared" si="2"/>
        <v>0</v>
      </c>
      <c r="O7" s="1">
        <v>504910</v>
      </c>
      <c r="P7" s="1">
        <f t="shared" si="3"/>
        <v>1</v>
      </c>
      <c r="R7">
        <v>2.25</v>
      </c>
      <c r="S7" s="1">
        <v>2341900</v>
      </c>
      <c r="T7">
        <v>2.25</v>
      </c>
      <c r="U7">
        <v>21.040926223732399</v>
      </c>
    </row>
    <row r="8" spans="1:21" x14ac:dyDescent="0.2">
      <c r="A8">
        <v>2.2999999999999998</v>
      </c>
      <c r="B8">
        <v>2</v>
      </c>
      <c r="C8">
        <v>0.15</v>
      </c>
      <c r="D8">
        <v>0.14702999999999999</v>
      </c>
      <c r="E8">
        <v>1.9470000000000001E-2</v>
      </c>
      <c r="F8">
        <f t="shared" si="0"/>
        <v>0.26235295702909195</v>
      </c>
      <c r="G8" s="1">
        <v>2284800</v>
      </c>
      <c r="H8" s="1">
        <f t="shared" si="1"/>
        <v>0.15136137793971513</v>
      </c>
      <c r="I8">
        <v>0.14702999999999999</v>
      </c>
      <c r="J8">
        <v>1.9470000000000001E-2</v>
      </c>
      <c r="K8" s="1">
        <v>1642700</v>
      </c>
      <c r="L8">
        <v>0.15</v>
      </c>
      <c r="M8">
        <v>0</v>
      </c>
      <c r="N8">
        <f t="shared" si="2"/>
        <v>0</v>
      </c>
      <c r="O8">
        <v>11249</v>
      </c>
      <c r="P8" s="1">
        <f t="shared" si="3"/>
        <v>2.2279218078469429E-2</v>
      </c>
      <c r="R8">
        <v>2.2999999999999998</v>
      </c>
      <c r="S8" s="1">
        <v>2284800</v>
      </c>
      <c r="T8">
        <v>2.2999999999999998</v>
      </c>
      <c r="U8">
        <v>20.795082030643002</v>
      </c>
    </row>
    <row r="9" spans="1:21" x14ac:dyDescent="0.2">
      <c r="A9">
        <v>2.35</v>
      </c>
      <c r="B9">
        <v>2</v>
      </c>
      <c r="C9">
        <v>0.15</v>
      </c>
      <c r="D9">
        <v>0.14724999999999999</v>
      </c>
      <c r="E9">
        <v>1.9581999999999999E-2</v>
      </c>
      <c r="F9">
        <f t="shared" si="0"/>
        <v>0.26386212658159619</v>
      </c>
      <c r="G9" s="1">
        <v>2265700</v>
      </c>
      <c r="H9" s="1">
        <f t="shared" si="1"/>
        <v>0.15009605829744949</v>
      </c>
      <c r="I9">
        <v>0.14724999999999999</v>
      </c>
      <c r="J9">
        <v>1.9581999999999999E-2</v>
      </c>
      <c r="K9" s="1">
        <v>1632400</v>
      </c>
      <c r="L9">
        <v>0.16184000000000001</v>
      </c>
      <c r="M9">
        <v>0</v>
      </c>
      <c r="N9">
        <f t="shared" si="2"/>
        <v>0</v>
      </c>
      <c r="O9">
        <v>1833.2</v>
      </c>
      <c r="P9" s="1">
        <f t="shared" si="3"/>
        <v>3.6307460735576637E-3</v>
      </c>
      <c r="R9">
        <v>2.35</v>
      </c>
      <c r="S9" s="1">
        <v>2265700</v>
      </c>
      <c r="T9">
        <v>2.35</v>
      </c>
      <c r="U9">
        <v>20.6520240035771</v>
      </c>
    </row>
    <row r="10" spans="1:21" x14ac:dyDescent="0.2">
      <c r="A10">
        <v>2.4</v>
      </c>
      <c r="B10">
        <v>2</v>
      </c>
      <c r="C10">
        <v>0.15</v>
      </c>
      <c r="D10">
        <v>0.14745</v>
      </c>
      <c r="E10">
        <v>1.9685000000000001E-2</v>
      </c>
      <c r="F10">
        <f t="shared" si="0"/>
        <v>0.26525002358077426</v>
      </c>
      <c r="G10" s="1">
        <v>2243000</v>
      </c>
      <c r="H10" s="1">
        <f t="shared" si="1"/>
        <v>0.14859224908910235</v>
      </c>
      <c r="I10">
        <v>0.14745</v>
      </c>
      <c r="J10">
        <v>1.9685000000000001E-2</v>
      </c>
      <c r="K10" s="1">
        <v>1620100</v>
      </c>
      <c r="L10">
        <v>0.16184000000000001</v>
      </c>
      <c r="M10">
        <v>0</v>
      </c>
      <c r="N10">
        <f t="shared" si="2"/>
        <v>0</v>
      </c>
      <c r="O10">
        <v>1656.1</v>
      </c>
      <c r="P10" s="1">
        <f t="shared" si="3"/>
        <v>3.2799904933552512E-3</v>
      </c>
      <c r="R10">
        <v>2.4</v>
      </c>
      <c r="S10" s="1">
        <v>2243000</v>
      </c>
      <c r="T10">
        <v>2.4</v>
      </c>
      <c r="U10">
        <v>20.588268458305901</v>
      </c>
    </row>
    <row r="11" spans="1:21" x14ac:dyDescent="0.2">
      <c r="A11">
        <v>2.4500000000000002</v>
      </c>
      <c r="B11">
        <v>2</v>
      </c>
      <c r="C11">
        <v>0.15</v>
      </c>
      <c r="D11">
        <v>0.14634</v>
      </c>
      <c r="E11">
        <v>2.3567000000000001E-2</v>
      </c>
      <c r="F11">
        <f t="shared" si="0"/>
        <v>0.31755891824882432</v>
      </c>
      <c r="G11" s="1">
        <v>2224200</v>
      </c>
      <c r="H11" s="1">
        <f t="shared" si="1"/>
        <v>0.1473468035773435</v>
      </c>
      <c r="I11">
        <v>0.14634</v>
      </c>
      <c r="J11">
        <v>2.3567000000000001E-2</v>
      </c>
      <c r="K11" s="1">
        <v>1611500</v>
      </c>
      <c r="L11">
        <v>0.16184000000000001</v>
      </c>
      <c r="M11">
        <v>0</v>
      </c>
      <c r="N11">
        <f t="shared" si="2"/>
        <v>0</v>
      </c>
      <c r="O11">
        <v>1472.2</v>
      </c>
      <c r="P11" s="1">
        <f t="shared" si="3"/>
        <v>2.9157671664256997E-3</v>
      </c>
      <c r="R11">
        <v>2.4500000000000002</v>
      </c>
      <c r="S11" s="1">
        <v>2224200</v>
      </c>
      <c r="T11">
        <v>2.4500000000000002</v>
      </c>
      <c r="U11">
        <v>20.587048818383401</v>
      </c>
    </row>
    <row r="12" spans="1:21" x14ac:dyDescent="0.2">
      <c r="A12">
        <v>2.5</v>
      </c>
      <c r="B12">
        <v>2</v>
      </c>
      <c r="C12">
        <v>0.15</v>
      </c>
      <c r="D12">
        <v>0.14657999999999999</v>
      </c>
      <c r="E12">
        <v>2.3691E-2</v>
      </c>
      <c r="F12">
        <f t="shared" si="0"/>
        <v>0.31922978453909689</v>
      </c>
      <c r="G12" s="1">
        <v>2214500</v>
      </c>
      <c r="H12" s="1">
        <f t="shared" si="1"/>
        <v>0.14670420669095727</v>
      </c>
      <c r="I12">
        <v>0.14657999999999999</v>
      </c>
      <c r="J12">
        <v>2.3691E-2</v>
      </c>
      <c r="K12" s="1">
        <v>1605700</v>
      </c>
      <c r="L12">
        <v>0.15</v>
      </c>
      <c r="M12">
        <v>0</v>
      </c>
      <c r="N12">
        <f t="shared" si="2"/>
        <v>0</v>
      </c>
      <c r="O12">
        <v>39058</v>
      </c>
      <c r="P12" s="1">
        <f t="shared" si="3"/>
        <v>7.7356360539502095E-2</v>
      </c>
      <c r="R12">
        <v>2.5</v>
      </c>
      <c r="S12" s="1">
        <v>2214500</v>
      </c>
      <c r="T12">
        <v>2.5</v>
      </c>
      <c r="U12">
        <v>20.636016757727099</v>
      </c>
    </row>
    <row r="13" spans="1:21" x14ac:dyDescent="0.2">
      <c r="A13">
        <v>2.5499999999999998</v>
      </c>
      <c r="B13">
        <v>2</v>
      </c>
      <c r="C13">
        <v>0.15</v>
      </c>
      <c r="D13">
        <v>0.14555999999999999</v>
      </c>
      <c r="E13">
        <v>2.6987000000000001E-2</v>
      </c>
      <c r="F13">
        <f t="shared" si="0"/>
        <v>0.36364248851279424</v>
      </c>
      <c r="G13" s="1">
        <v>2206900</v>
      </c>
      <c r="H13" s="1">
        <f t="shared" si="1"/>
        <v>0.14620072871811859</v>
      </c>
      <c r="I13">
        <v>0.14555999999999999</v>
      </c>
      <c r="J13">
        <v>2.6987000000000001E-2</v>
      </c>
      <c r="K13" s="1">
        <v>1602700</v>
      </c>
      <c r="L13">
        <v>0.15</v>
      </c>
      <c r="M13">
        <v>0</v>
      </c>
      <c r="N13">
        <f t="shared" si="2"/>
        <v>0</v>
      </c>
      <c r="O13">
        <v>11292</v>
      </c>
      <c r="P13" s="1">
        <f t="shared" si="3"/>
        <v>2.2364381771008694E-2</v>
      </c>
      <c r="R13">
        <v>2.5499999999999998</v>
      </c>
      <c r="S13" s="1">
        <v>2206900</v>
      </c>
      <c r="T13">
        <v>2.5499999999999998</v>
      </c>
      <c r="U13">
        <v>20.725852770402099</v>
      </c>
    </row>
    <row r="14" spans="1:21" x14ac:dyDescent="0.2">
      <c r="A14">
        <v>2.6</v>
      </c>
      <c r="B14">
        <v>2</v>
      </c>
      <c r="C14">
        <v>0.15</v>
      </c>
      <c r="D14">
        <v>0.14581</v>
      </c>
      <c r="E14">
        <v>2.7126000000000001E-2</v>
      </c>
      <c r="F14">
        <f t="shared" si="0"/>
        <v>0.36551547572527726</v>
      </c>
      <c r="G14" s="1">
        <v>2206200</v>
      </c>
      <c r="H14" s="1">
        <f t="shared" si="1"/>
        <v>0.14615435574693608</v>
      </c>
      <c r="I14">
        <v>0.14581</v>
      </c>
      <c r="J14">
        <v>2.7126000000000001E-2</v>
      </c>
      <c r="K14" s="1">
        <v>1601900</v>
      </c>
      <c r="L14">
        <v>0.15</v>
      </c>
      <c r="M14">
        <v>0</v>
      </c>
      <c r="N14">
        <f t="shared" si="2"/>
        <v>0</v>
      </c>
      <c r="O14">
        <v>10929</v>
      </c>
      <c r="P14" s="1">
        <f t="shared" si="3"/>
        <v>2.1645441761898161E-2</v>
      </c>
      <c r="R14">
        <v>2.6</v>
      </c>
      <c r="S14" s="1">
        <v>2206200</v>
      </c>
      <c r="T14">
        <v>2.6</v>
      </c>
      <c r="U14">
        <v>20.849381713063501</v>
      </c>
    </row>
    <row r="15" spans="1:21" x14ac:dyDescent="0.2">
      <c r="A15">
        <v>2.65</v>
      </c>
      <c r="B15">
        <v>2</v>
      </c>
      <c r="C15">
        <v>0.15</v>
      </c>
      <c r="D15">
        <v>0.14444000000000001</v>
      </c>
      <c r="E15">
        <v>3.0877000000000002E-2</v>
      </c>
      <c r="F15">
        <f t="shared" si="0"/>
        <v>0.41605918100602324</v>
      </c>
      <c r="G15" s="1">
        <v>2202800</v>
      </c>
      <c r="H15" s="1">
        <f t="shared" si="1"/>
        <v>0.14592911560119246</v>
      </c>
      <c r="I15">
        <v>0.14444000000000001</v>
      </c>
      <c r="J15">
        <v>3.0877000000000002E-2</v>
      </c>
      <c r="K15" s="1">
        <v>1600500</v>
      </c>
      <c r="L15">
        <v>0.15</v>
      </c>
      <c r="M15">
        <v>0</v>
      </c>
      <c r="N15">
        <f t="shared" si="2"/>
        <v>0</v>
      </c>
      <c r="O15">
        <v>10526</v>
      </c>
      <c r="P15" s="1">
        <f t="shared" si="3"/>
        <v>2.0847279713216215E-2</v>
      </c>
      <c r="R15">
        <v>2.65</v>
      </c>
      <c r="S15" s="1">
        <v>2202800</v>
      </c>
      <c r="T15">
        <v>2.65</v>
      </c>
      <c r="U15">
        <v>21.000986602018902</v>
      </c>
    </row>
    <row r="16" spans="1:21" x14ac:dyDescent="0.2">
      <c r="A16">
        <v>2.7</v>
      </c>
      <c r="B16">
        <v>2</v>
      </c>
      <c r="C16">
        <v>0.15</v>
      </c>
      <c r="D16">
        <v>0.14471000000000001</v>
      </c>
      <c r="E16">
        <v>3.1033999999999999E-2</v>
      </c>
      <c r="F16">
        <f t="shared" si="0"/>
        <v>0.41817471332515865</v>
      </c>
      <c r="G16" s="1">
        <v>2212100</v>
      </c>
      <c r="H16" s="1">
        <f t="shared" si="1"/>
        <v>0.14654521364690296</v>
      </c>
      <c r="I16">
        <v>0.14471000000000001</v>
      </c>
      <c r="J16">
        <v>3.1033999999999999E-2</v>
      </c>
      <c r="K16" s="1">
        <v>1604600</v>
      </c>
      <c r="L16">
        <v>0.15</v>
      </c>
      <c r="M16">
        <v>0</v>
      </c>
      <c r="N16">
        <f t="shared" si="2"/>
        <v>0</v>
      </c>
      <c r="O16">
        <v>10002</v>
      </c>
      <c r="P16" s="1">
        <f t="shared" si="3"/>
        <v>1.9809470994830762E-2</v>
      </c>
      <c r="R16">
        <v>2.7</v>
      </c>
      <c r="S16" s="1">
        <v>2212100</v>
      </c>
      <c r="T16">
        <v>2.7</v>
      </c>
      <c r="U16">
        <v>21.1762072781905</v>
      </c>
    </row>
    <row r="17" spans="1:21" x14ac:dyDescent="0.2">
      <c r="A17">
        <v>2.75</v>
      </c>
      <c r="B17">
        <v>2</v>
      </c>
      <c r="C17">
        <v>0.15</v>
      </c>
      <c r="D17">
        <v>0.14496999999999999</v>
      </c>
      <c r="E17">
        <v>3.1182000000000001E-2</v>
      </c>
      <c r="F17">
        <f t="shared" si="0"/>
        <v>0.4201689730909679</v>
      </c>
      <c r="G17" s="1">
        <v>2218700</v>
      </c>
      <c r="H17" s="1">
        <f t="shared" si="1"/>
        <v>0.14698244451805234</v>
      </c>
      <c r="I17">
        <v>0.14496999999999999</v>
      </c>
      <c r="J17">
        <v>3.1182000000000001E-2</v>
      </c>
      <c r="K17" s="1">
        <v>1607400</v>
      </c>
      <c r="L17">
        <v>0.15</v>
      </c>
      <c r="M17">
        <v>0</v>
      </c>
      <c r="N17">
        <f t="shared" si="2"/>
        <v>0</v>
      </c>
      <c r="O17">
        <v>9509.7000000000007</v>
      </c>
      <c r="P17" s="1">
        <f t="shared" si="3"/>
        <v>1.8834445742805649E-2</v>
      </c>
      <c r="R17">
        <v>2.75</v>
      </c>
      <c r="S17" s="1">
        <v>2218700</v>
      </c>
      <c r="T17">
        <v>2.75</v>
      </c>
      <c r="U17">
        <v>21.371458197390702</v>
      </c>
    </row>
    <row r="18" spans="1:21" x14ac:dyDescent="0.2">
      <c r="A18">
        <v>2.8</v>
      </c>
      <c r="B18">
        <v>2</v>
      </c>
      <c r="C18">
        <v>0.15</v>
      </c>
      <c r="D18">
        <v>0.14521999999999999</v>
      </c>
      <c r="E18">
        <v>3.1322999999999997E-2</v>
      </c>
      <c r="F18">
        <f t="shared" si="0"/>
        <v>0.42206890975974554</v>
      </c>
      <c r="G18" s="1">
        <v>2222500</v>
      </c>
      <c r="H18" s="1">
        <f t="shared" si="1"/>
        <v>0.14723418350447168</v>
      </c>
      <c r="I18">
        <v>0.14344999999999999</v>
      </c>
      <c r="J18">
        <v>3.4903999999999998E-2</v>
      </c>
      <c r="K18" s="1">
        <v>1609200</v>
      </c>
      <c r="L18">
        <v>0.15</v>
      </c>
      <c r="M18">
        <v>0</v>
      </c>
      <c r="N18">
        <f t="shared" si="2"/>
        <v>0</v>
      </c>
      <c r="O18">
        <v>9021.1</v>
      </c>
      <c r="P18" s="1">
        <f t="shared" si="3"/>
        <v>1.7866748529440892E-2</v>
      </c>
      <c r="R18">
        <v>2.8</v>
      </c>
      <c r="S18" s="1">
        <v>2222500</v>
      </c>
      <c r="T18">
        <v>2.8</v>
      </c>
      <c r="U18">
        <v>21.583825479063702</v>
      </c>
    </row>
    <row r="19" spans="1:21" x14ac:dyDescent="0.2">
      <c r="A19">
        <v>2.85</v>
      </c>
      <c r="B19">
        <v>2</v>
      </c>
      <c r="C19">
        <v>0.15</v>
      </c>
      <c r="D19">
        <v>0.14373</v>
      </c>
      <c r="E19">
        <v>3.5069999999999997E-2</v>
      </c>
      <c r="F19">
        <f t="shared" si="0"/>
        <v>0.47255871612790207</v>
      </c>
      <c r="G19" s="1">
        <v>2236900</v>
      </c>
      <c r="H19" s="1">
        <f t="shared" si="1"/>
        <v>0.1481881417687976</v>
      </c>
      <c r="I19">
        <v>0.14373</v>
      </c>
      <c r="J19">
        <v>3.5069999999999997E-2</v>
      </c>
      <c r="K19" s="1">
        <v>1616700</v>
      </c>
      <c r="L19">
        <v>0.15</v>
      </c>
      <c r="M19">
        <v>0</v>
      </c>
      <c r="N19">
        <f t="shared" si="2"/>
        <v>0</v>
      </c>
      <c r="O19">
        <v>8609.2999999999993</v>
      </c>
      <c r="P19" s="1">
        <f t="shared" si="3"/>
        <v>1.7051157632053237E-2</v>
      </c>
      <c r="R19">
        <v>2.85</v>
      </c>
      <c r="S19" s="1">
        <v>2236900</v>
      </c>
      <c r="T19">
        <v>2.85</v>
      </c>
      <c r="U19">
        <v>21.810918124919802</v>
      </c>
    </row>
    <row r="20" spans="1:21" x14ac:dyDescent="0.2">
      <c r="A20">
        <v>2.9</v>
      </c>
      <c r="B20">
        <v>2</v>
      </c>
      <c r="C20">
        <v>0.15</v>
      </c>
      <c r="D20">
        <v>0.14399000000000001</v>
      </c>
      <c r="E20">
        <v>3.5229000000000003E-2</v>
      </c>
      <c r="F20">
        <f t="shared" si="0"/>
        <v>0.47470119790333232</v>
      </c>
      <c r="G20" s="1">
        <v>2252000</v>
      </c>
      <c r="H20" s="1">
        <f t="shared" si="1"/>
        <v>0.14918847300430607</v>
      </c>
      <c r="I20">
        <v>0.14399000000000001</v>
      </c>
      <c r="J20">
        <v>3.5229000000000003E-2</v>
      </c>
      <c r="K20" s="1">
        <v>1624100</v>
      </c>
      <c r="L20">
        <v>0.15</v>
      </c>
      <c r="M20">
        <v>0</v>
      </c>
      <c r="N20">
        <f t="shared" si="2"/>
        <v>0</v>
      </c>
      <c r="O20">
        <v>8179.1</v>
      </c>
      <c r="P20" s="1">
        <f t="shared" si="3"/>
        <v>1.6199124596462736E-2</v>
      </c>
      <c r="R20">
        <v>2.9</v>
      </c>
      <c r="S20" s="1">
        <v>2252000</v>
      </c>
      <c r="T20">
        <v>2.9</v>
      </c>
      <c r="U20">
        <v>22.050757118851699</v>
      </c>
    </row>
    <row r="21" spans="1:21" x14ac:dyDescent="0.2">
      <c r="A21">
        <v>2.95</v>
      </c>
      <c r="B21">
        <v>2</v>
      </c>
      <c r="C21">
        <v>0.15</v>
      </c>
      <c r="D21">
        <v>0.14457999999999999</v>
      </c>
      <c r="E21">
        <v>3.4687000000000003E-2</v>
      </c>
      <c r="F21">
        <f t="shared" si="0"/>
        <v>0.46739789524746339</v>
      </c>
      <c r="G21" s="1">
        <v>2257200</v>
      </c>
      <c r="H21" s="1">
        <f t="shared" si="1"/>
        <v>0.14953295793309043</v>
      </c>
      <c r="I21">
        <v>0.14273</v>
      </c>
      <c r="J21">
        <v>3.8161E-2</v>
      </c>
      <c r="K21" s="1">
        <v>1626100</v>
      </c>
      <c r="L21">
        <v>0.15</v>
      </c>
      <c r="M21">
        <v>0</v>
      </c>
      <c r="N21">
        <f t="shared" si="2"/>
        <v>0</v>
      </c>
      <c r="O21">
        <v>8032.5</v>
      </c>
      <c r="P21" s="1">
        <f t="shared" si="3"/>
        <v>1.5908775821433522E-2</v>
      </c>
      <c r="R21">
        <v>2.95</v>
      </c>
      <c r="S21" s="1">
        <v>2257200</v>
      </c>
      <c r="T21">
        <v>2.95</v>
      </c>
      <c r="U21">
        <v>22.301691547501601</v>
      </c>
    </row>
    <row r="22" spans="1:21" x14ac:dyDescent="0.2">
      <c r="A22">
        <v>3</v>
      </c>
      <c r="B22">
        <v>2</v>
      </c>
      <c r="C22">
        <v>0.15</v>
      </c>
      <c r="D22">
        <v>0.14299999999999999</v>
      </c>
      <c r="E22">
        <v>3.8330000000000003E-2</v>
      </c>
      <c r="F22">
        <f t="shared" si="0"/>
        <v>0.51648632988829457</v>
      </c>
      <c r="G22" s="1">
        <v>2273800</v>
      </c>
      <c r="H22" s="1">
        <f t="shared" si="1"/>
        <v>0.15063265982113283</v>
      </c>
      <c r="I22">
        <v>0.14299999999999999</v>
      </c>
      <c r="J22">
        <v>3.8330000000000003E-2</v>
      </c>
      <c r="K22" s="1">
        <v>1634900</v>
      </c>
      <c r="L22">
        <v>0.15</v>
      </c>
      <c r="M22">
        <v>0</v>
      </c>
      <c r="N22">
        <f t="shared" si="2"/>
        <v>0</v>
      </c>
      <c r="O22">
        <v>7608.9</v>
      </c>
      <c r="P22" s="1">
        <f t="shared" si="3"/>
        <v>1.5069814422372303E-2</v>
      </c>
      <c r="R22">
        <v>3</v>
      </c>
      <c r="S22" s="1">
        <v>2273800</v>
      </c>
      <c r="T22">
        <v>3</v>
      </c>
      <c r="U22">
        <v>22.5623343314228</v>
      </c>
    </row>
    <row r="23" spans="1:21" x14ac:dyDescent="0.2">
      <c r="A23">
        <v>3.5</v>
      </c>
      <c r="B23">
        <v>2</v>
      </c>
      <c r="C23">
        <v>0.15</v>
      </c>
      <c r="D23">
        <v>0.14180000000000001</v>
      </c>
      <c r="E23">
        <v>4.5844999999999997E-2</v>
      </c>
      <c r="F23">
        <f t="shared" si="0"/>
        <v>0.61774891191570203</v>
      </c>
      <c r="G23" s="1">
        <v>2446800</v>
      </c>
      <c r="H23" s="1">
        <f t="shared" si="1"/>
        <v>0.16209340841338191</v>
      </c>
      <c r="I23">
        <v>0.14180000000000001</v>
      </c>
      <c r="J23">
        <v>4.5844999999999997E-2</v>
      </c>
      <c r="K23" s="1">
        <v>1721000</v>
      </c>
      <c r="L23">
        <v>0.15</v>
      </c>
      <c r="M23">
        <v>0</v>
      </c>
      <c r="N23">
        <f t="shared" si="2"/>
        <v>0</v>
      </c>
      <c r="O23">
        <v>2935.9</v>
      </c>
      <c r="P23" s="1">
        <f t="shared" si="3"/>
        <v>5.8146996494424751E-3</v>
      </c>
      <c r="R23">
        <v>3.5</v>
      </c>
      <c r="S23" s="1">
        <v>2446800</v>
      </c>
      <c r="T23">
        <v>3.5</v>
      </c>
      <c r="U23">
        <v>25.5116366959783</v>
      </c>
    </row>
    <row r="24" spans="1:21" x14ac:dyDescent="0.2">
      <c r="A24">
        <v>4</v>
      </c>
      <c r="B24">
        <v>2</v>
      </c>
      <c r="C24">
        <v>0.15</v>
      </c>
      <c r="D24">
        <v>0.14161000000000001</v>
      </c>
      <c r="E24">
        <v>5.0507999999999997E-2</v>
      </c>
      <c r="F24">
        <f t="shared" si="0"/>
        <v>0.68058156926683999</v>
      </c>
      <c r="G24" s="1">
        <v>2644900</v>
      </c>
      <c r="H24" s="1">
        <f t="shared" si="1"/>
        <v>0.17521695925803246</v>
      </c>
      <c r="I24">
        <v>0.14161000000000001</v>
      </c>
      <c r="J24">
        <v>5.0507999999999997E-2</v>
      </c>
      <c r="K24" s="1">
        <v>1818100</v>
      </c>
      <c r="L24">
        <v>0.15</v>
      </c>
      <c r="M24">
        <v>2.7196999999999998E-3</v>
      </c>
      <c r="N24">
        <f t="shared" si="2"/>
        <v>3.6263150175335671E-2</v>
      </c>
      <c r="O24">
        <v>2349.8000000000002</v>
      </c>
      <c r="P24" s="1">
        <f t="shared" si="3"/>
        <v>4.6538987146224082E-3</v>
      </c>
      <c r="R24">
        <v>4</v>
      </c>
      <c r="S24" s="1">
        <v>2644900</v>
      </c>
      <c r="T24">
        <v>4</v>
      </c>
      <c r="U24">
        <v>28.778000712348302</v>
      </c>
    </row>
    <row r="25" spans="1:21" x14ac:dyDescent="0.2">
      <c r="A25">
        <v>4.5</v>
      </c>
      <c r="B25">
        <v>2</v>
      </c>
      <c r="C25">
        <v>0.15</v>
      </c>
      <c r="D25">
        <v>0.14161000000000001</v>
      </c>
      <c r="E25">
        <v>5.4009000000000001E-2</v>
      </c>
      <c r="F25">
        <f t="shared" si="0"/>
        <v>0.72775659251074609</v>
      </c>
      <c r="G25" s="1">
        <v>2839200</v>
      </c>
      <c r="H25" s="1">
        <f t="shared" si="1"/>
        <v>0.18808877111626365</v>
      </c>
      <c r="I25">
        <v>0.14161000000000001</v>
      </c>
      <c r="J25">
        <v>5.4009000000000001E-2</v>
      </c>
      <c r="K25" s="1">
        <v>1914800</v>
      </c>
      <c r="L25">
        <v>0.15</v>
      </c>
      <c r="M25">
        <v>2.8257E-3</v>
      </c>
      <c r="N25">
        <f t="shared" si="2"/>
        <v>3.7676502353364713E-2</v>
      </c>
      <c r="O25">
        <v>15530</v>
      </c>
      <c r="P25" s="1">
        <f t="shared" si="3"/>
        <v>3.0757956863599452E-2</v>
      </c>
      <c r="R25">
        <v>4.5</v>
      </c>
      <c r="S25" s="1">
        <v>2839200</v>
      </c>
      <c r="T25">
        <v>4.5</v>
      </c>
      <c r="U25">
        <v>32.176585817498399</v>
      </c>
    </row>
    <row r="26" spans="1:21" x14ac:dyDescent="0.2">
      <c r="A26">
        <v>5</v>
      </c>
      <c r="B26">
        <v>2</v>
      </c>
      <c r="C26">
        <v>0.15</v>
      </c>
      <c r="D26">
        <v>0.14302000000000001</v>
      </c>
      <c r="E26">
        <v>5.4993E-2</v>
      </c>
      <c r="F26">
        <f t="shared" si="0"/>
        <v>0.74101572500774793</v>
      </c>
      <c r="G26" s="1">
        <v>3045300</v>
      </c>
      <c r="H26" s="1">
        <f t="shared" si="1"/>
        <v>0.20174229877442862</v>
      </c>
      <c r="I26">
        <v>0.14302000000000001</v>
      </c>
      <c r="J26">
        <v>5.4993E-2</v>
      </c>
      <c r="K26" s="1">
        <v>2013600</v>
      </c>
      <c r="L26">
        <v>0.15</v>
      </c>
      <c r="M26">
        <v>6.3933000000000002E-3</v>
      </c>
      <c r="N26">
        <f t="shared" si="2"/>
        <v>8.524513660182137E-2</v>
      </c>
      <c r="O26">
        <v>12427</v>
      </c>
      <c r="P26" s="1">
        <f t="shared" si="3"/>
        <v>2.461230714384742E-2</v>
      </c>
      <c r="R26">
        <v>5</v>
      </c>
      <c r="S26" s="1">
        <v>3045300</v>
      </c>
      <c r="T26">
        <v>5</v>
      </c>
      <c r="U26">
        <v>35.640595477664</v>
      </c>
    </row>
    <row r="27" spans="1:21" x14ac:dyDescent="0.2">
      <c r="A27">
        <v>5.5</v>
      </c>
      <c r="B27">
        <v>2</v>
      </c>
      <c r="C27">
        <v>0.15</v>
      </c>
      <c r="D27">
        <v>0.14252000000000001</v>
      </c>
      <c r="E27">
        <v>5.8087E-2</v>
      </c>
      <c r="F27">
        <f t="shared" si="0"/>
        <v>0.78270653389567868</v>
      </c>
      <c r="G27" s="1">
        <v>3229800</v>
      </c>
      <c r="H27" s="1">
        <f t="shared" si="1"/>
        <v>0.21396488903610467</v>
      </c>
      <c r="I27">
        <v>0.14252000000000001</v>
      </c>
      <c r="J27">
        <v>5.8087E-2</v>
      </c>
      <c r="K27" s="1">
        <v>2107300</v>
      </c>
      <c r="L27">
        <v>0.15</v>
      </c>
      <c r="M27">
        <v>7.9392000000000004E-3</v>
      </c>
      <c r="N27">
        <f t="shared" si="2"/>
        <v>0.10585741143215244</v>
      </c>
      <c r="O27">
        <v>21722</v>
      </c>
      <c r="P27" s="1">
        <f t="shared" si="3"/>
        <v>4.3021528589253531E-2</v>
      </c>
      <c r="R27">
        <v>5.5</v>
      </c>
      <c r="S27" s="1">
        <v>3229800</v>
      </c>
      <c r="T27">
        <v>5.5</v>
      </c>
      <c r="U27">
        <v>39.1408553461685</v>
      </c>
    </row>
    <row r="28" spans="1:21" x14ac:dyDescent="0.2">
      <c r="A28">
        <v>6</v>
      </c>
      <c r="B28">
        <v>2</v>
      </c>
      <c r="C28">
        <v>0.15</v>
      </c>
      <c r="D28">
        <v>0.14352999999999999</v>
      </c>
      <c r="E28">
        <v>5.8805999999999997E-2</v>
      </c>
      <c r="F28">
        <f t="shared" si="0"/>
        <v>0.79239486343363019</v>
      </c>
      <c r="G28" s="1">
        <v>3355600</v>
      </c>
      <c r="H28" s="1">
        <f t="shared" si="1"/>
        <v>0.22229877442861876</v>
      </c>
      <c r="I28">
        <v>0.14352999999999999</v>
      </c>
      <c r="J28">
        <v>5.8805999999999997E-2</v>
      </c>
      <c r="K28" s="1">
        <v>2190300</v>
      </c>
      <c r="L28">
        <v>0.15</v>
      </c>
      <c r="M28">
        <v>4.5272000000000003E-3</v>
      </c>
      <c r="N28">
        <f t="shared" si="2"/>
        <v>6.0363471512953515E-2</v>
      </c>
      <c r="O28">
        <v>34744</v>
      </c>
      <c r="P28" s="1">
        <f t="shared" si="3"/>
        <v>6.8812263571725651E-2</v>
      </c>
      <c r="R28">
        <v>6</v>
      </c>
      <c r="S28" s="1">
        <v>3355600</v>
      </c>
      <c r="T28">
        <v>6</v>
      </c>
      <c r="U28">
        <v>42.662893382133298</v>
      </c>
    </row>
    <row r="29" spans="1:21" x14ac:dyDescent="0.2">
      <c r="A29">
        <v>6.5</v>
      </c>
      <c r="B29">
        <v>2</v>
      </c>
      <c r="C29">
        <v>0.15</v>
      </c>
      <c r="D29">
        <v>0.14268</v>
      </c>
      <c r="E29">
        <v>6.1577E-2</v>
      </c>
      <c r="F29">
        <f t="shared" si="0"/>
        <v>0.82973333512996372</v>
      </c>
      <c r="G29" s="1">
        <v>3549100</v>
      </c>
      <c r="H29" s="1">
        <f t="shared" si="1"/>
        <v>0.2351175886054985</v>
      </c>
      <c r="I29">
        <v>0.14268</v>
      </c>
      <c r="J29">
        <v>6.1577E-2</v>
      </c>
      <c r="K29" s="1">
        <v>2279300</v>
      </c>
      <c r="L29">
        <v>0.15</v>
      </c>
      <c r="M29">
        <v>5.7218E-3</v>
      </c>
      <c r="N29">
        <f t="shared" si="2"/>
        <v>7.6291683889118528E-2</v>
      </c>
      <c r="O29">
        <v>10858</v>
      </c>
      <c r="P29" s="1">
        <f t="shared" si="3"/>
        <v>2.150482264165891E-2</v>
      </c>
      <c r="R29">
        <v>6.5</v>
      </c>
      <c r="S29" s="1">
        <v>3549100</v>
      </c>
      <c r="T29">
        <v>6.5</v>
      </c>
      <c r="U29">
        <v>46.198837877206103</v>
      </c>
    </row>
    <row r="30" spans="1:21" x14ac:dyDescent="0.2">
      <c r="A30">
        <v>7</v>
      </c>
      <c r="B30">
        <v>2</v>
      </c>
      <c r="C30">
        <v>0.15</v>
      </c>
      <c r="D30">
        <v>0.14346</v>
      </c>
      <c r="E30">
        <v>6.2142000000000003E-2</v>
      </c>
      <c r="F30">
        <f t="shared" si="0"/>
        <v>0.83734655653322199</v>
      </c>
      <c r="G30" s="1">
        <v>3680300</v>
      </c>
      <c r="H30" s="1">
        <f t="shared" si="1"/>
        <v>0.24380920834713482</v>
      </c>
      <c r="I30">
        <v>0.14346</v>
      </c>
      <c r="J30">
        <v>6.2142000000000003E-2</v>
      </c>
      <c r="K30" s="1">
        <v>2357900</v>
      </c>
      <c r="L30">
        <v>0.15</v>
      </c>
      <c r="M30">
        <v>1.0541E-2</v>
      </c>
      <c r="N30">
        <f t="shared" si="2"/>
        <v>0.14054854064720865</v>
      </c>
      <c r="O30">
        <v>11961</v>
      </c>
      <c r="P30" s="1">
        <f t="shared" si="3"/>
        <v>2.3689370382840507E-2</v>
      </c>
      <c r="R30">
        <v>7</v>
      </c>
      <c r="S30" s="1">
        <v>3680300</v>
      </c>
      <c r="T30">
        <v>7</v>
      </c>
      <c r="U30">
        <v>49.744096421865798</v>
      </c>
    </row>
    <row r="31" spans="1:21" x14ac:dyDescent="0.2">
      <c r="A31">
        <v>7.5</v>
      </c>
      <c r="B31">
        <v>2</v>
      </c>
      <c r="C31">
        <v>0.15</v>
      </c>
      <c r="D31">
        <v>0.14416000000000001</v>
      </c>
      <c r="E31">
        <v>6.2590999999999994E-2</v>
      </c>
      <c r="F31">
        <f t="shared" si="0"/>
        <v>0.84339670947138634</v>
      </c>
      <c r="G31" s="1">
        <v>3843800</v>
      </c>
      <c r="H31" s="1">
        <f t="shared" si="1"/>
        <v>0.25464060947333556</v>
      </c>
      <c r="I31">
        <v>0.14416000000000001</v>
      </c>
      <c r="J31">
        <v>6.2590999999999994E-2</v>
      </c>
      <c r="K31" s="1">
        <v>2420400</v>
      </c>
      <c r="L31">
        <v>0.15</v>
      </c>
      <c r="M31">
        <v>8.3101000000000008E-3</v>
      </c>
      <c r="N31">
        <f t="shared" si="2"/>
        <v>0.11080281070414273</v>
      </c>
      <c r="O31">
        <v>31844</v>
      </c>
      <c r="P31" s="1">
        <f t="shared" si="3"/>
        <v>6.3068665702798524E-2</v>
      </c>
      <c r="R31">
        <v>7.5</v>
      </c>
      <c r="S31" s="1">
        <v>3843800</v>
      </c>
      <c r="T31">
        <v>7.5</v>
      </c>
      <c r="U31">
        <v>53.295837592295499</v>
      </c>
    </row>
    <row r="32" spans="1:21" x14ac:dyDescent="0.2">
      <c r="A32">
        <v>9</v>
      </c>
      <c r="B32">
        <v>2</v>
      </c>
      <c r="C32">
        <v>0.15</v>
      </c>
      <c r="D32">
        <v>0.1454</v>
      </c>
      <c r="E32">
        <v>6.4130999999999994E-2</v>
      </c>
      <c r="F32">
        <f t="shared" si="0"/>
        <v>0.86414779081832016</v>
      </c>
      <c r="G32" s="1">
        <v>4269500</v>
      </c>
      <c r="H32" s="1">
        <f t="shared" si="1"/>
        <v>0.282842000662471</v>
      </c>
      <c r="I32">
        <v>0.14438000000000001</v>
      </c>
      <c r="J32">
        <v>6.5379000000000007E-2</v>
      </c>
      <c r="K32" s="1">
        <v>2626800</v>
      </c>
      <c r="L32">
        <v>0.15</v>
      </c>
      <c r="M32">
        <v>1.2418E-2</v>
      </c>
      <c r="N32">
        <f t="shared" si="2"/>
        <v>0.16557554100721344</v>
      </c>
      <c r="O32">
        <v>41922</v>
      </c>
      <c r="P32" s="1">
        <f t="shared" si="3"/>
        <v>8.3028658572814953E-2</v>
      </c>
      <c r="R32">
        <v>9</v>
      </c>
      <c r="S32" s="1">
        <v>4269500</v>
      </c>
      <c r="T32">
        <v>9</v>
      </c>
      <c r="U32">
        <v>63.974495438628601</v>
      </c>
    </row>
    <row r="33" spans="1:21" x14ac:dyDescent="0.2">
      <c r="A33">
        <v>20</v>
      </c>
      <c r="B33">
        <v>2</v>
      </c>
      <c r="C33">
        <v>0.15</v>
      </c>
      <c r="D33">
        <v>0.14713000000000001</v>
      </c>
      <c r="E33">
        <v>7.0855000000000001E-2</v>
      </c>
      <c r="F33">
        <f t="shared" si="0"/>
        <v>0.95475186288116642</v>
      </c>
      <c r="G33" s="1">
        <v>6655300</v>
      </c>
      <c r="H33" s="1">
        <f t="shared" si="1"/>
        <v>0.44089433587280558</v>
      </c>
      <c r="I33">
        <v>0.14762</v>
      </c>
      <c r="J33">
        <v>7.0296999999999998E-2</v>
      </c>
      <c r="K33" s="1">
        <v>3804000</v>
      </c>
      <c r="L33">
        <v>0.15</v>
      </c>
      <c r="M33">
        <v>3.6623000000000003E-2</v>
      </c>
      <c r="N33">
        <f t="shared" si="2"/>
        <v>0.48831317750903352</v>
      </c>
      <c r="O33">
        <v>44244</v>
      </c>
      <c r="P33" s="1">
        <f t="shared" si="3"/>
        <v>8.7627497969935242E-2</v>
      </c>
      <c r="R33">
        <v>20</v>
      </c>
      <c r="S33" s="1">
        <v>6655300</v>
      </c>
      <c r="T33">
        <v>20</v>
      </c>
      <c r="U33">
        <v>142.534552805082</v>
      </c>
    </row>
    <row r="34" spans="1:21" x14ac:dyDescent="0.2">
      <c r="A34">
        <v>30</v>
      </c>
      <c r="B34">
        <v>2</v>
      </c>
      <c r="C34">
        <v>0.15</v>
      </c>
      <c r="D34">
        <v>0.14815</v>
      </c>
      <c r="E34">
        <v>7.2137000000000007E-2</v>
      </c>
      <c r="F34">
        <f t="shared" si="0"/>
        <v>0.97202646436608153</v>
      </c>
      <c r="G34" s="1">
        <v>8256600</v>
      </c>
      <c r="H34" s="1">
        <f t="shared" si="1"/>
        <v>0.54697581980788346</v>
      </c>
      <c r="I34">
        <v>0.14815</v>
      </c>
      <c r="J34">
        <v>7.2137000000000007E-2</v>
      </c>
      <c r="K34" s="1">
        <v>4551500</v>
      </c>
      <c r="L34">
        <v>0.15</v>
      </c>
      <c r="M34">
        <v>4.8707E-2</v>
      </c>
      <c r="N34">
        <f t="shared" si="2"/>
        <v>0.64943532580434404</v>
      </c>
      <c r="O34">
        <v>6937.4</v>
      </c>
      <c r="P34" s="1">
        <f t="shared" si="3"/>
        <v>1.3739874433067279E-2</v>
      </c>
      <c r="R34">
        <v>30</v>
      </c>
      <c r="S34" s="1">
        <v>8256600</v>
      </c>
      <c r="T34">
        <v>30</v>
      </c>
      <c r="U34">
        <v>214.00846507187001</v>
      </c>
    </row>
    <row r="35" spans="1:21" x14ac:dyDescent="0.2">
      <c r="A35">
        <v>40</v>
      </c>
      <c r="B35">
        <v>2</v>
      </c>
      <c r="C35">
        <v>0.15</v>
      </c>
      <c r="D35">
        <v>0.14860999999999999</v>
      </c>
      <c r="E35">
        <v>7.2844000000000006E-2</v>
      </c>
      <c r="F35">
        <f t="shared" si="0"/>
        <v>0.98155309716626471</v>
      </c>
      <c r="G35" s="1">
        <v>9679400</v>
      </c>
      <c r="H35" s="1">
        <f t="shared" si="1"/>
        <v>0.64123219609142101</v>
      </c>
      <c r="I35">
        <v>0.14860999999999999</v>
      </c>
      <c r="J35">
        <v>7.2844000000000006E-2</v>
      </c>
      <c r="K35" s="1">
        <v>5308200</v>
      </c>
      <c r="L35">
        <v>0.15</v>
      </c>
      <c r="M35">
        <v>5.6011999999999999E-2</v>
      </c>
      <c r="N35">
        <f t="shared" si="2"/>
        <v>0.74683662448832655</v>
      </c>
      <c r="O35">
        <v>9305.6</v>
      </c>
      <c r="P35" s="1">
        <f t="shared" si="3"/>
        <v>1.8430215285892535E-2</v>
      </c>
      <c r="R35">
        <v>40</v>
      </c>
      <c r="S35" s="1">
        <v>9679400</v>
      </c>
      <c r="T35">
        <v>40</v>
      </c>
      <c r="U35">
        <v>285.48868352210297</v>
      </c>
    </row>
    <row r="36" spans="1:21" x14ac:dyDescent="0.2">
      <c r="A36">
        <v>45</v>
      </c>
      <c r="B36">
        <v>2</v>
      </c>
      <c r="C36">
        <v>0.15</v>
      </c>
      <c r="D36">
        <v>0.14879000000000001</v>
      </c>
      <c r="E36">
        <v>7.3053999999999994E-2</v>
      </c>
      <c r="F36">
        <f t="shared" si="0"/>
        <v>0.98438279007721008</v>
      </c>
      <c r="G36" s="1">
        <v>10282000</v>
      </c>
      <c r="H36" s="1">
        <f t="shared" si="1"/>
        <v>0.68115269956939384</v>
      </c>
      <c r="I36">
        <v>0.14879000000000001</v>
      </c>
      <c r="J36">
        <v>7.3053999999999994E-2</v>
      </c>
      <c r="K36" s="1">
        <v>5599500</v>
      </c>
      <c r="L36">
        <v>0.15</v>
      </c>
      <c r="M36">
        <v>5.8650000000000001E-2</v>
      </c>
      <c r="N36">
        <f t="shared" si="2"/>
        <v>0.78201042680569077</v>
      </c>
      <c r="O36">
        <v>11210</v>
      </c>
      <c r="P36" s="1">
        <f t="shared" si="3"/>
        <v>2.2201976589887307E-2</v>
      </c>
      <c r="R36">
        <v>45</v>
      </c>
      <c r="S36" s="1">
        <v>10282000</v>
      </c>
      <c r="T36">
        <v>45</v>
      </c>
      <c r="U36">
        <v>321.22960063049601</v>
      </c>
    </row>
    <row r="37" spans="1:21" x14ac:dyDescent="0.2">
      <c r="A37">
        <v>50</v>
      </c>
      <c r="B37">
        <v>2</v>
      </c>
      <c r="C37">
        <v>0.15</v>
      </c>
      <c r="D37">
        <v>0.14888999999999999</v>
      </c>
      <c r="E37">
        <v>7.3260000000000006E-2</v>
      </c>
      <c r="F37">
        <f t="shared" si="0"/>
        <v>0.98715858407556634</v>
      </c>
      <c r="G37" s="1">
        <v>10838000</v>
      </c>
      <c r="H37" s="1">
        <f t="shared" si="1"/>
        <v>0.71798608810864528</v>
      </c>
      <c r="I37">
        <v>0.14888999999999999</v>
      </c>
      <c r="J37">
        <v>7.3260000000000006E-2</v>
      </c>
      <c r="K37" s="1">
        <v>5881400</v>
      </c>
      <c r="L37">
        <v>0.15</v>
      </c>
      <c r="M37">
        <v>6.0833999999999999E-2</v>
      </c>
      <c r="N37">
        <f t="shared" si="2"/>
        <v>0.81113081507753437</v>
      </c>
      <c r="O37">
        <v>7830.3</v>
      </c>
      <c r="P37" s="1">
        <f t="shared" si="3"/>
        <v>1.5508308411400051E-2</v>
      </c>
      <c r="R37">
        <v>50</v>
      </c>
      <c r="S37" s="1">
        <v>10838000</v>
      </c>
      <c r="T37">
        <v>50</v>
      </c>
      <c r="U37">
        <v>356.97079737397502</v>
      </c>
    </row>
    <row r="38" spans="1:21" x14ac:dyDescent="0.2">
      <c r="A38">
        <v>55</v>
      </c>
      <c r="B38">
        <v>2</v>
      </c>
      <c r="C38">
        <v>0.15</v>
      </c>
      <c r="D38">
        <v>0.14899999999999999</v>
      </c>
      <c r="E38">
        <v>7.3414999999999994E-2</v>
      </c>
      <c r="F38">
        <f t="shared" si="0"/>
        <v>0.98924716693840697</v>
      </c>
      <c r="G38" s="1">
        <v>11362000</v>
      </c>
      <c r="H38" s="1">
        <f t="shared" si="1"/>
        <v>0.75269956939383897</v>
      </c>
      <c r="I38">
        <v>0.14899999999999999</v>
      </c>
      <c r="J38">
        <v>7.3414999999999994E-2</v>
      </c>
      <c r="K38" s="1">
        <v>6141900</v>
      </c>
      <c r="L38">
        <v>0.15</v>
      </c>
      <c r="M38">
        <v>6.2532000000000004E-2</v>
      </c>
      <c r="N38">
        <f t="shared" si="2"/>
        <v>0.83377111694822603</v>
      </c>
      <c r="O38">
        <v>14511</v>
      </c>
      <c r="P38" s="1">
        <f t="shared" si="3"/>
        <v>2.8739775405517816E-2</v>
      </c>
      <c r="R38">
        <v>55</v>
      </c>
      <c r="S38" s="1">
        <v>11362000</v>
      </c>
      <c r="T38">
        <v>55</v>
      </c>
      <c r="U38">
        <v>392.71218186215202</v>
      </c>
    </row>
    <row r="39" spans="1:21" x14ac:dyDescent="0.2">
      <c r="A39">
        <v>60</v>
      </c>
      <c r="B39">
        <v>2</v>
      </c>
      <c r="C39">
        <v>0.15</v>
      </c>
      <c r="D39">
        <v>0.14907999999999999</v>
      </c>
      <c r="E39">
        <v>7.3547000000000001E-2</v>
      </c>
      <c r="F39">
        <f t="shared" si="0"/>
        <v>0.99102583105385844</v>
      </c>
      <c r="G39" s="1">
        <v>11746000</v>
      </c>
      <c r="H39" s="1">
        <f t="shared" si="1"/>
        <v>0.77813845644253066</v>
      </c>
      <c r="I39">
        <v>0.14892</v>
      </c>
      <c r="J39">
        <v>7.3705000000000007E-2</v>
      </c>
      <c r="K39" s="1">
        <v>6300800</v>
      </c>
      <c r="L39">
        <v>0.15</v>
      </c>
      <c r="M39">
        <v>6.5383999999999998E-2</v>
      </c>
      <c r="N39">
        <f t="shared" si="2"/>
        <v>0.87179829064387526</v>
      </c>
      <c r="O39">
        <v>6462.3</v>
      </c>
      <c r="P39" s="1">
        <f t="shared" si="3"/>
        <v>1.2798914658057872E-2</v>
      </c>
      <c r="R39">
        <v>60</v>
      </c>
      <c r="S39" s="1">
        <v>11746000</v>
      </c>
      <c r="T39">
        <v>60</v>
      </c>
      <c r="U39">
        <v>428.45369779093397</v>
      </c>
    </row>
    <row r="40" spans="1:21" x14ac:dyDescent="0.2">
      <c r="A40">
        <v>65</v>
      </c>
      <c r="B40">
        <v>2</v>
      </c>
      <c r="C40">
        <v>0.15</v>
      </c>
      <c r="D40">
        <v>0.14917</v>
      </c>
      <c r="E40">
        <v>7.3631000000000002E-2</v>
      </c>
      <c r="F40">
        <f t="shared" si="0"/>
        <v>0.99215770821823668</v>
      </c>
      <c r="G40" s="1">
        <v>12139000</v>
      </c>
      <c r="H40" s="1">
        <f t="shared" si="1"/>
        <v>0.80417356740642598</v>
      </c>
      <c r="I40">
        <v>0.14917</v>
      </c>
      <c r="J40">
        <v>7.3631000000000002E-2</v>
      </c>
      <c r="K40" s="1">
        <v>6545400</v>
      </c>
      <c r="L40">
        <v>0.15</v>
      </c>
      <c r="M40">
        <v>6.4007999999999995E-2</v>
      </c>
      <c r="N40">
        <f t="shared" si="2"/>
        <v>0.85345137935172466</v>
      </c>
      <c r="O40">
        <v>6600.4</v>
      </c>
      <c r="P40" s="1">
        <f t="shared" si="3"/>
        <v>1.307242874967816E-2</v>
      </c>
      <c r="R40">
        <v>65</v>
      </c>
      <c r="S40" s="1">
        <v>12139000</v>
      </c>
      <c r="T40">
        <v>65</v>
      </c>
      <c r="U40">
        <v>464.19530893459199</v>
      </c>
    </row>
    <row r="41" spans="1:21" x14ac:dyDescent="0.2">
      <c r="A41">
        <v>70</v>
      </c>
      <c r="B41">
        <v>2</v>
      </c>
      <c r="C41">
        <v>0.15</v>
      </c>
      <c r="D41">
        <v>0.14921999999999999</v>
      </c>
      <c r="E41">
        <v>7.3742000000000002E-2</v>
      </c>
      <c r="F41">
        <f t="shared" si="0"/>
        <v>0.99365340304259364</v>
      </c>
      <c r="G41" s="1">
        <v>12804000</v>
      </c>
      <c r="H41" s="1">
        <f t="shared" si="1"/>
        <v>0.84822789002981125</v>
      </c>
      <c r="I41">
        <v>0.14921999999999999</v>
      </c>
      <c r="J41">
        <v>7.3742000000000002E-2</v>
      </c>
      <c r="K41" s="1">
        <v>6843800</v>
      </c>
      <c r="L41">
        <v>0.15</v>
      </c>
      <c r="M41">
        <v>6.5017000000000005E-2</v>
      </c>
      <c r="N41">
        <f t="shared" si="2"/>
        <v>0.86690489206522769</v>
      </c>
      <c r="O41">
        <v>6891</v>
      </c>
      <c r="P41" s="1">
        <f t="shared" si="3"/>
        <v>1.3647976867164445E-2</v>
      </c>
      <c r="R41">
        <v>70</v>
      </c>
      <c r="S41" s="1">
        <v>12804000</v>
      </c>
      <c r="T41">
        <v>70</v>
      </c>
      <c r="U41">
        <v>499.936991032393</v>
      </c>
    </row>
    <row r="42" spans="1:21" x14ac:dyDescent="0.2">
      <c r="A42">
        <v>75</v>
      </c>
      <c r="B42">
        <v>2</v>
      </c>
      <c r="C42">
        <v>0.15</v>
      </c>
      <c r="D42">
        <v>0.14915</v>
      </c>
      <c r="E42">
        <v>7.3944999999999997E-2</v>
      </c>
      <c r="F42">
        <f t="shared" si="0"/>
        <v>0.99638877285650751</v>
      </c>
      <c r="G42" s="1">
        <v>13116000</v>
      </c>
      <c r="H42" s="1">
        <f t="shared" si="1"/>
        <v>0.86889698575687313</v>
      </c>
      <c r="I42">
        <v>0.14915</v>
      </c>
      <c r="J42">
        <v>7.3944999999999997E-2</v>
      </c>
      <c r="K42" s="1">
        <v>7000900</v>
      </c>
      <c r="L42">
        <v>0.15</v>
      </c>
      <c r="M42">
        <v>6.6143999999999994E-2</v>
      </c>
      <c r="N42">
        <f t="shared" si="2"/>
        <v>0.88193175909012123</v>
      </c>
      <c r="O42">
        <v>7720.3</v>
      </c>
      <c r="P42" s="1">
        <f t="shared" si="3"/>
        <v>1.5290447802578678E-2</v>
      </c>
      <c r="R42">
        <v>75</v>
      </c>
      <c r="S42" s="1">
        <v>13116000</v>
      </c>
      <c r="T42">
        <v>75</v>
      </c>
      <c r="U42">
        <v>535.67872728212103</v>
      </c>
    </row>
    <row r="43" spans="1:21" x14ac:dyDescent="0.2">
      <c r="A43">
        <v>80</v>
      </c>
      <c r="B43">
        <v>2</v>
      </c>
      <c r="C43">
        <v>0.15</v>
      </c>
      <c r="D43">
        <v>0.14932000000000001</v>
      </c>
      <c r="E43">
        <v>7.3896000000000003E-2</v>
      </c>
      <c r="F43">
        <f t="shared" si="0"/>
        <v>0.995728511177287</v>
      </c>
      <c r="G43" s="1">
        <v>13681000</v>
      </c>
      <c r="H43" s="1">
        <f t="shared" si="1"/>
        <v>0.90632659821132822</v>
      </c>
      <c r="I43">
        <v>0.14932000000000001</v>
      </c>
      <c r="J43">
        <v>7.3896000000000003E-2</v>
      </c>
      <c r="K43" s="1">
        <v>7274200</v>
      </c>
      <c r="L43">
        <v>0.15</v>
      </c>
      <c r="M43">
        <v>6.7192000000000002E-2</v>
      </c>
      <c r="N43">
        <f t="shared" si="2"/>
        <v>0.89590527873704995</v>
      </c>
      <c r="O43">
        <v>8981.4</v>
      </c>
      <c r="P43" s="1">
        <f t="shared" si="3"/>
        <v>1.7788120655166266E-2</v>
      </c>
      <c r="R43">
        <v>80</v>
      </c>
      <c r="S43" s="1">
        <v>13681000</v>
      </c>
      <c r="T43">
        <v>80</v>
      </c>
      <c r="U43">
        <v>571.42050571213099</v>
      </c>
    </row>
    <row r="44" spans="1:21" x14ac:dyDescent="0.2">
      <c r="A44">
        <v>85</v>
      </c>
      <c r="B44">
        <v>2</v>
      </c>
      <c r="C44">
        <v>0.15</v>
      </c>
      <c r="D44">
        <v>0.14938000000000001</v>
      </c>
      <c r="E44">
        <v>7.3941000000000007E-2</v>
      </c>
      <c r="F44">
        <f t="shared" si="0"/>
        <v>0.99633487394391829</v>
      </c>
      <c r="G44" s="1">
        <v>13913000</v>
      </c>
      <c r="H44" s="1">
        <f t="shared" si="1"/>
        <v>0.92169592580324611</v>
      </c>
      <c r="I44">
        <v>0.14926</v>
      </c>
      <c r="J44">
        <v>7.4064000000000005E-2</v>
      </c>
      <c r="K44" s="1">
        <v>7425700</v>
      </c>
      <c r="L44">
        <v>0.15</v>
      </c>
      <c r="M44">
        <v>6.8070000000000006E-2</v>
      </c>
      <c r="N44">
        <f t="shared" si="2"/>
        <v>0.90761210149468674</v>
      </c>
      <c r="O44">
        <v>10326</v>
      </c>
      <c r="P44" s="1">
        <f t="shared" si="3"/>
        <v>2.0451169515359174E-2</v>
      </c>
      <c r="R44">
        <v>85</v>
      </c>
      <c r="S44" s="1">
        <v>13913000</v>
      </c>
      <c r="T44">
        <v>85</v>
      </c>
      <c r="U44">
        <v>607.16231758060405</v>
      </c>
    </row>
    <row r="45" spans="1:21" x14ac:dyDescent="0.2">
      <c r="A45">
        <v>90</v>
      </c>
      <c r="B45">
        <v>2</v>
      </c>
      <c r="C45">
        <v>0.15</v>
      </c>
      <c r="D45">
        <v>0.14939</v>
      </c>
      <c r="E45">
        <v>7.4027999999999997E-2</v>
      </c>
      <c r="F45">
        <f t="shared" si="0"/>
        <v>0.99750717529273836</v>
      </c>
      <c r="G45" s="1">
        <v>14334000</v>
      </c>
      <c r="H45" s="1">
        <f t="shared" si="1"/>
        <v>0.94958595561444192</v>
      </c>
      <c r="I45">
        <v>0.14928</v>
      </c>
      <c r="J45">
        <v>7.4133000000000004E-2</v>
      </c>
      <c r="K45" s="1">
        <v>7593400</v>
      </c>
      <c r="L45">
        <v>0.15</v>
      </c>
      <c r="M45">
        <v>6.8641999999999995E-2</v>
      </c>
      <c r="N45">
        <f t="shared" si="2"/>
        <v>0.91523886985159797</v>
      </c>
      <c r="O45">
        <v>7358.4</v>
      </c>
      <c r="P45" s="1">
        <f t="shared" si="3"/>
        <v>1.4573686399556356E-2</v>
      </c>
      <c r="R45">
        <v>90</v>
      </c>
      <c r="S45" s="1">
        <v>14334000</v>
      </c>
      <c r="T45">
        <v>90</v>
      </c>
      <c r="U45">
        <v>642.90415636775799</v>
      </c>
    </row>
    <row r="46" spans="1:21" x14ac:dyDescent="0.2">
      <c r="A46">
        <v>95</v>
      </c>
      <c r="B46">
        <v>2</v>
      </c>
      <c r="C46">
        <v>0.15</v>
      </c>
      <c r="D46">
        <v>0.14942</v>
      </c>
      <c r="E46">
        <v>7.4079000000000006E-2</v>
      </c>
      <c r="F46">
        <f t="shared" si="0"/>
        <v>0.99819438642825387</v>
      </c>
      <c r="G46" s="1">
        <v>14868000</v>
      </c>
      <c r="H46" s="1">
        <f t="shared" si="1"/>
        <v>0.9849619079165286</v>
      </c>
      <c r="I46">
        <v>0.14942</v>
      </c>
      <c r="J46">
        <v>7.4079000000000006E-2</v>
      </c>
      <c r="K46" s="1">
        <v>7869400</v>
      </c>
      <c r="L46">
        <v>0.15</v>
      </c>
      <c r="M46">
        <v>6.9367999999999999E-2</v>
      </c>
      <c r="N46">
        <f t="shared" si="2"/>
        <v>0.92491899891998564</v>
      </c>
      <c r="O46">
        <v>6096.4</v>
      </c>
      <c r="P46" s="1">
        <f t="shared" si="3"/>
        <v>1.207423105107841E-2</v>
      </c>
      <c r="R46">
        <v>95</v>
      </c>
      <c r="S46" s="1">
        <v>14868000</v>
      </c>
      <c r="T46">
        <v>95</v>
      </c>
      <c r="U46">
        <v>678.64601712023205</v>
      </c>
    </row>
    <row r="47" spans="1:21" x14ac:dyDescent="0.2">
      <c r="A47">
        <v>100</v>
      </c>
      <c r="B47">
        <v>2</v>
      </c>
      <c r="C47">
        <v>0.15</v>
      </c>
      <c r="D47">
        <v>0.14935999999999999</v>
      </c>
      <c r="E47">
        <v>7.4213000000000001E-2</v>
      </c>
      <c r="F47">
        <f t="shared" si="0"/>
        <v>1</v>
      </c>
      <c r="G47" s="1">
        <v>15095000</v>
      </c>
      <c r="H47" s="1">
        <f t="shared" si="1"/>
        <v>1</v>
      </c>
      <c r="I47">
        <v>0.14935999999999999</v>
      </c>
      <c r="J47">
        <v>7.4213000000000001E-2</v>
      </c>
      <c r="K47" s="1">
        <v>7984000</v>
      </c>
      <c r="L47">
        <v>0.13975000000000001</v>
      </c>
      <c r="M47">
        <v>7.4998999999999996E-2</v>
      </c>
      <c r="N47">
        <f t="shared" si="2"/>
        <v>1</v>
      </c>
      <c r="O47">
        <v>4053.9</v>
      </c>
      <c r="P47" s="1">
        <f t="shared" si="3"/>
        <v>8.0289556554633493E-3</v>
      </c>
      <c r="R47">
        <v>100</v>
      </c>
      <c r="S47" s="1">
        <v>15095000</v>
      </c>
      <c r="T47">
        <v>100</v>
      </c>
      <c r="U47">
        <v>714.387896011306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8"/>
  <sheetViews>
    <sheetView zoomScaleNormal="100" zoomScalePageLayoutView="70" workbookViewId="0"/>
  </sheetViews>
  <sheetFormatPr baseColWidth="10" defaultColWidth="8.83203125" defaultRowHeight="15" x14ac:dyDescent="0.2"/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27</v>
      </c>
      <c r="U1" t="s">
        <v>26</v>
      </c>
    </row>
    <row r="2" spans="1:21" x14ac:dyDescent="0.2">
      <c r="A2">
        <v>2</v>
      </c>
      <c r="B2">
        <v>5</v>
      </c>
      <c r="C2">
        <v>0.15</v>
      </c>
      <c r="D2">
        <v>0.15</v>
      </c>
      <c r="E2">
        <v>0</v>
      </c>
      <c r="F2">
        <f>E2/(MAX(E$2:E$48))</f>
        <v>0</v>
      </c>
      <c r="G2" s="1">
        <v>8668100</v>
      </c>
      <c r="H2">
        <f>G2/(MAX(G$2:G$48))</f>
        <v>0.44438121603609149</v>
      </c>
      <c r="I2">
        <v>0.15</v>
      </c>
      <c r="J2">
        <v>0</v>
      </c>
      <c r="K2" s="1">
        <v>4838200</v>
      </c>
      <c r="L2">
        <v>0.17352000000000001</v>
      </c>
      <c r="M2">
        <v>1.2004000000000001E-2</v>
      </c>
      <c r="N2">
        <f>M2/(MAX(M$2:M$48))</f>
        <v>0.15229057508595206</v>
      </c>
      <c r="O2" s="1">
        <v>112610</v>
      </c>
      <c r="P2">
        <f>O2/(MAX(O$2:O$48))</f>
        <v>0.35794659885568975</v>
      </c>
      <c r="R2">
        <v>2</v>
      </c>
      <c r="S2" s="1">
        <v>8668100</v>
      </c>
      <c r="T2">
        <v>2</v>
      </c>
      <c r="U2">
        <f>Ellipses!S4</f>
        <v>166.66666666666666</v>
      </c>
    </row>
    <row r="3" spans="1:21" x14ac:dyDescent="0.2">
      <c r="A3">
        <v>2.0499999999999998</v>
      </c>
      <c r="B3">
        <v>5</v>
      </c>
      <c r="C3">
        <v>0.15</v>
      </c>
      <c r="D3">
        <v>0.14999000000000001</v>
      </c>
      <c r="E3" s="1">
        <v>3.7218E-4</v>
      </c>
      <c r="F3">
        <f t="shared" ref="F3:F48" si="0">E3/(MAX(E$2:E$48))</f>
        <v>1.2660475558730483E-2</v>
      </c>
      <c r="G3" s="1">
        <v>8016400</v>
      </c>
      <c r="H3">
        <f t="shared" ref="H3:H48" si="1">G3/(MAX(G$2:G$48))</f>
        <v>0.41097098328719367</v>
      </c>
      <c r="I3">
        <v>0.14999000000000001</v>
      </c>
      <c r="J3" s="1">
        <v>3.7218E-4</v>
      </c>
      <c r="K3" s="1">
        <v>4508200</v>
      </c>
      <c r="L3">
        <v>0.17676</v>
      </c>
      <c r="M3">
        <v>1.2997999999999999E-2</v>
      </c>
      <c r="N3">
        <f t="shared" ref="N3:N48" si="2">M3/(MAX(M$2:M$48))</f>
        <v>0.16490110754475215</v>
      </c>
      <c r="O3" s="1">
        <v>105480</v>
      </c>
      <c r="P3">
        <f t="shared" ref="P3:P48" si="3">O3/(MAX(O$2:O$48))</f>
        <v>0.33528289891926255</v>
      </c>
      <c r="R3">
        <v>2.0499999999999998</v>
      </c>
      <c r="S3" s="1">
        <v>8016400</v>
      </c>
      <c r="T3">
        <v>2.0499999999999998</v>
      </c>
      <c r="U3">
        <v>143.60274203977801</v>
      </c>
    </row>
    <row r="4" spans="1:21" x14ac:dyDescent="0.2">
      <c r="A4">
        <v>2.1</v>
      </c>
      <c r="B4">
        <v>5</v>
      </c>
      <c r="C4">
        <v>0.15</v>
      </c>
      <c r="D4">
        <v>0.14996000000000001</v>
      </c>
      <c r="E4" s="1">
        <v>8.1618000000000001E-4</v>
      </c>
      <c r="F4">
        <f t="shared" si="0"/>
        <v>2.7764057556893561E-2</v>
      </c>
      <c r="G4" s="1">
        <v>7510200</v>
      </c>
      <c r="H4">
        <f t="shared" si="1"/>
        <v>0.38501999384804675</v>
      </c>
      <c r="I4">
        <v>0.14996000000000001</v>
      </c>
      <c r="J4" s="1">
        <v>8.1618000000000001E-4</v>
      </c>
      <c r="K4" s="1">
        <v>4253700</v>
      </c>
      <c r="L4">
        <v>0.17838000000000001</v>
      </c>
      <c r="M4">
        <v>1.4E-2</v>
      </c>
      <c r="N4">
        <f t="shared" si="2"/>
        <v>0.17761313322253655</v>
      </c>
      <c r="O4">
        <v>99363</v>
      </c>
      <c r="P4">
        <f t="shared" si="3"/>
        <v>0.31583916083916086</v>
      </c>
      <c r="R4">
        <v>2.1</v>
      </c>
      <c r="S4" s="1">
        <v>7510200</v>
      </c>
      <c r="T4">
        <v>2.1</v>
      </c>
      <c r="U4">
        <v>129.524173197268</v>
      </c>
    </row>
    <row r="5" spans="1:21" x14ac:dyDescent="0.2">
      <c r="A5">
        <v>2.15</v>
      </c>
      <c r="B5">
        <v>5</v>
      </c>
      <c r="C5">
        <v>0.15</v>
      </c>
      <c r="D5">
        <v>0.14985000000000001</v>
      </c>
      <c r="E5">
        <v>1.7435E-3</v>
      </c>
      <c r="F5">
        <f t="shared" si="0"/>
        <v>5.9308773004048035E-2</v>
      </c>
      <c r="G5" s="1">
        <v>7098100</v>
      </c>
      <c r="H5">
        <f t="shared" si="1"/>
        <v>0.36389316107864245</v>
      </c>
      <c r="I5">
        <v>0.14985000000000001</v>
      </c>
      <c r="J5">
        <v>1.7435E-3</v>
      </c>
      <c r="K5" s="1">
        <v>4047000</v>
      </c>
      <c r="L5">
        <v>0.18089</v>
      </c>
      <c r="M5">
        <v>1.5542E-2</v>
      </c>
      <c r="N5">
        <f t="shared" si="2"/>
        <v>0.19717595118176165</v>
      </c>
      <c r="O5">
        <v>93867</v>
      </c>
      <c r="P5">
        <f t="shared" si="3"/>
        <v>0.29836935791481245</v>
      </c>
      <c r="R5">
        <v>2.15</v>
      </c>
      <c r="S5" s="1">
        <v>7098100</v>
      </c>
      <c r="T5">
        <v>2.15</v>
      </c>
      <c r="U5">
        <v>119.306429858619</v>
      </c>
    </row>
    <row r="6" spans="1:21" x14ac:dyDescent="0.2">
      <c r="A6">
        <v>2.2000000000000002</v>
      </c>
      <c r="B6">
        <v>5</v>
      </c>
      <c r="C6">
        <v>0.15</v>
      </c>
      <c r="D6">
        <v>0.14982000000000001</v>
      </c>
      <c r="E6">
        <v>2.0221000000000002E-3</v>
      </c>
      <c r="F6">
        <f t="shared" si="0"/>
        <v>6.8785930537129641E-2</v>
      </c>
      <c r="G6" s="1">
        <v>6781100</v>
      </c>
      <c r="H6">
        <f t="shared" si="1"/>
        <v>0.34764175125602381</v>
      </c>
      <c r="I6">
        <v>0.14982000000000001</v>
      </c>
      <c r="J6">
        <v>2.0221000000000002E-3</v>
      </c>
      <c r="K6" s="1">
        <v>3888400</v>
      </c>
      <c r="L6">
        <v>0.18434</v>
      </c>
      <c r="M6">
        <v>1.6237000000000001E-2</v>
      </c>
      <c r="N6">
        <f t="shared" si="2"/>
        <v>0.20599317458102331</v>
      </c>
      <c r="O6">
        <v>89233</v>
      </c>
      <c r="P6">
        <f t="shared" si="3"/>
        <v>0.28363954227590593</v>
      </c>
      <c r="R6">
        <v>2.2000000000000002</v>
      </c>
      <c r="S6" s="1">
        <v>6781100</v>
      </c>
      <c r="T6">
        <v>2.2000000000000002</v>
      </c>
      <c r="U6">
        <v>111.505348883944</v>
      </c>
    </row>
    <row r="7" spans="1:21" x14ac:dyDescent="0.2">
      <c r="A7">
        <v>2.25</v>
      </c>
      <c r="B7">
        <v>5</v>
      </c>
      <c r="C7">
        <v>0.15</v>
      </c>
      <c r="D7">
        <v>0.14981</v>
      </c>
      <c r="E7">
        <v>2.2141999999999999E-3</v>
      </c>
      <c r="F7">
        <f t="shared" si="0"/>
        <v>7.5320610946695246E-2</v>
      </c>
      <c r="G7" s="1">
        <v>6512200</v>
      </c>
      <c r="H7">
        <f t="shared" si="1"/>
        <v>0.33385624935917152</v>
      </c>
      <c r="I7">
        <v>0.14981</v>
      </c>
      <c r="J7">
        <v>2.2141999999999999E-3</v>
      </c>
      <c r="K7" s="1">
        <v>3753400</v>
      </c>
      <c r="L7">
        <v>0.18589</v>
      </c>
      <c r="M7">
        <v>1.7336000000000001E-2</v>
      </c>
      <c r="N7">
        <f t="shared" si="2"/>
        <v>0.21993580553899242</v>
      </c>
      <c r="O7">
        <v>84927</v>
      </c>
      <c r="P7">
        <f t="shared" si="3"/>
        <v>0.26995232040686584</v>
      </c>
      <c r="R7">
        <v>2.25</v>
      </c>
      <c r="S7" s="1">
        <v>6512200</v>
      </c>
      <c r="T7">
        <v>2.25</v>
      </c>
      <c r="U7">
        <v>105.372148471899</v>
      </c>
    </row>
    <row r="8" spans="1:21" x14ac:dyDescent="0.2">
      <c r="A8">
        <v>2.2999999999999998</v>
      </c>
      <c r="B8">
        <v>5</v>
      </c>
      <c r="C8">
        <v>0.15</v>
      </c>
      <c r="D8">
        <v>0.14979999999999999</v>
      </c>
      <c r="E8">
        <v>2.4047999999999999E-3</v>
      </c>
      <c r="F8">
        <f t="shared" si="0"/>
        <v>8.1804265741402177E-2</v>
      </c>
      <c r="G8" s="1">
        <v>6273100</v>
      </c>
      <c r="H8">
        <f t="shared" si="1"/>
        <v>0.3215984825181995</v>
      </c>
      <c r="I8">
        <v>0.14979999999999999</v>
      </c>
      <c r="J8">
        <v>2.4047999999999999E-3</v>
      </c>
      <c r="K8" s="1">
        <v>3632400</v>
      </c>
      <c r="L8">
        <v>0.15</v>
      </c>
      <c r="M8">
        <v>0</v>
      </c>
      <c r="N8">
        <f t="shared" si="2"/>
        <v>0</v>
      </c>
      <c r="O8" s="1">
        <v>314600</v>
      </c>
      <c r="P8">
        <f t="shared" si="3"/>
        <v>1</v>
      </c>
      <c r="R8">
        <v>2.2999999999999998</v>
      </c>
      <c r="S8" s="1">
        <v>6273100</v>
      </c>
      <c r="T8">
        <v>2.2999999999999998</v>
      </c>
      <c r="U8">
        <v>100.45380513026601</v>
      </c>
    </row>
    <row r="9" spans="1:21" x14ac:dyDescent="0.2">
      <c r="A9">
        <v>2.35</v>
      </c>
      <c r="B9">
        <v>5</v>
      </c>
      <c r="C9">
        <v>0.15</v>
      </c>
      <c r="D9">
        <v>0.14968999999999999</v>
      </c>
      <c r="E9">
        <v>3.1183999999999999E-3</v>
      </c>
      <c r="F9">
        <f t="shared" si="0"/>
        <v>0.10607885158349491</v>
      </c>
      <c r="G9" s="1">
        <v>6065800</v>
      </c>
      <c r="H9">
        <f t="shared" si="1"/>
        <v>0.31097098328719369</v>
      </c>
      <c r="I9">
        <v>0.14968999999999999</v>
      </c>
      <c r="J9">
        <v>3.1183999999999999E-3</v>
      </c>
      <c r="K9" s="1">
        <v>3529900</v>
      </c>
      <c r="L9">
        <v>0.15</v>
      </c>
      <c r="M9">
        <v>0</v>
      </c>
      <c r="N9">
        <f t="shared" si="2"/>
        <v>0</v>
      </c>
      <c r="O9" s="1">
        <v>289940</v>
      </c>
      <c r="P9">
        <f t="shared" si="3"/>
        <v>0.92161474888747619</v>
      </c>
      <c r="R9">
        <v>2.35</v>
      </c>
      <c r="S9" s="1">
        <v>6065800</v>
      </c>
      <c r="T9">
        <v>2.35</v>
      </c>
      <c r="U9">
        <v>96.452970678558998</v>
      </c>
    </row>
    <row r="10" spans="1:21" x14ac:dyDescent="0.2">
      <c r="A10">
        <v>2.4</v>
      </c>
      <c r="B10">
        <v>5</v>
      </c>
      <c r="C10">
        <v>0.15</v>
      </c>
      <c r="D10">
        <v>0.14968000000000001</v>
      </c>
      <c r="E10">
        <v>3.3311E-3</v>
      </c>
      <c r="F10">
        <f t="shared" si="0"/>
        <v>0.11331428377045277</v>
      </c>
      <c r="G10" s="1">
        <v>5891600</v>
      </c>
      <c r="H10">
        <f t="shared" si="1"/>
        <v>0.30204039782630987</v>
      </c>
      <c r="I10">
        <v>0.14968000000000001</v>
      </c>
      <c r="J10">
        <v>3.3311E-3</v>
      </c>
      <c r="K10" s="1">
        <v>3442300</v>
      </c>
      <c r="L10">
        <v>0.19497</v>
      </c>
      <c r="M10">
        <v>2.2563E-2</v>
      </c>
      <c r="N10">
        <f t="shared" si="2"/>
        <v>0.28624893749286373</v>
      </c>
      <c r="O10">
        <v>74529</v>
      </c>
      <c r="P10">
        <f t="shared" si="3"/>
        <v>0.23690082644628099</v>
      </c>
      <c r="R10">
        <v>2.4</v>
      </c>
      <c r="S10" s="1">
        <v>5891600</v>
      </c>
      <c r="T10">
        <v>2.4</v>
      </c>
      <c r="U10">
        <v>93.163948655632197</v>
      </c>
    </row>
    <row r="11" spans="1:21" x14ac:dyDescent="0.2">
      <c r="A11">
        <v>2.4500000000000002</v>
      </c>
      <c r="B11">
        <v>5</v>
      </c>
      <c r="C11">
        <v>0.15</v>
      </c>
      <c r="D11">
        <v>0.14953</v>
      </c>
      <c r="E11">
        <v>4.0924999999999998E-3</v>
      </c>
      <c r="F11">
        <f t="shared" si="0"/>
        <v>0.13921488587270808</v>
      </c>
      <c r="G11" s="1">
        <v>5739900</v>
      </c>
      <c r="H11">
        <f t="shared" si="1"/>
        <v>0.29426330359889263</v>
      </c>
      <c r="I11">
        <v>0.14953</v>
      </c>
      <c r="J11">
        <v>4.0924999999999998E-3</v>
      </c>
      <c r="K11" s="1">
        <v>3367200</v>
      </c>
      <c r="L11">
        <v>0.19325000000000001</v>
      </c>
      <c r="M11">
        <v>1.8925999999999998E-2</v>
      </c>
      <c r="N11">
        <f t="shared" si="2"/>
        <v>0.24010758281212333</v>
      </c>
      <c r="O11">
        <v>71512</v>
      </c>
      <c r="P11">
        <f t="shared" si="3"/>
        <v>0.22731087094723459</v>
      </c>
      <c r="R11">
        <v>2.4500000000000002</v>
      </c>
      <c r="S11" s="1">
        <v>5739900</v>
      </c>
      <c r="T11">
        <v>2.4500000000000002</v>
      </c>
      <c r="U11">
        <v>90.438970252912199</v>
      </c>
    </row>
    <row r="12" spans="1:21" x14ac:dyDescent="0.2">
      <c r="A12">
        <v>2.5</v>
      </c>
      <c r="B12">
        <v>5</v>
      </c>
      <c r="C12">
        <v>0.15</v>
      </c>
      <c r="D12">
        <v>0.14953</v>
      </c>
      <c r="E12">
        <v>4.3207999999999996E-3</v>
      </c>
      <c r="F12">
        <f t="shared" si="0"/>
        <v>0.146980984454196</v>
      </c>
      <c r="G12" s="1">
        <v>5613100</v>
      </c>
      <c r="H12">
        <f t="shared" si="1"/>
        <v>0.28776273966984517</v>
      </c>
      <c r="I12">
        <v>0.14953</v>
      </c>
      <c r="J12">
        <v>4.3207999999999996E-3</v>
      </c>
      <c r="K12" s="1">
        <v>3303200</v>
      </c>
      <c r="L12">
        <v>0.19869000000000001</v>
      </c>
      <c r="M12">
        <v>2.3557999999999999E-2</v>
      </c>
      <c r="N12">
        <f t="shared" si="2"/>
        <v>0.29887215660403688</v>
      </c>
      <c r="O12">
        <v>69413</v>
      </c>
      <c r="P12">
        <f t="shared" si="3"/>
        <v>0.22063890654799745</v>
      </c>
      <c r="R12">
        <v>2.5</v>
      </c>
      <c r="S12" s="1">
        <v>5613100</v>
      </c>
      <c r="T12">
        <v>2.5</v>
      </c>
      <c r="U12">
        <v>88.168756578728093</v>
      </c>
    </row>
    <row r="13" spans="1:21" x14ac:dyDescent="0.2">
      <c r="A13">
        <v>2.5499999999999998</v>
      </c>
      <c r="B13">
        <v>5</v>
      </c>
      <c r="C13">
        <v>0.15</v>
      </c>
      <c r="D13">
        <v>0.14951999999999999</v>
      </c>
      <c r="E13">
        <v>4.5406999999999999E-3</v>
      </c>
      <c r="F13">
        <f t="shared" si="0"/>
        <v>0.15446133959247543</v>
      </c>
      <c r="G13" s="1">
        <v>5496800</v>
      </c>
      <c r="H13">
        <f t="shared" si="1"/>
        <v>0.28180047164974881</v>
      </c>
      <c r="I13">
        <v>0.14951999999999999</v>
      </c>
      <c r="J13">
        <v>4.5406999999999999E-3</v>
      </c>
      <c r="K13" s="1">
        <v>3244800</v>
      </c>
      <c r="L13">
        <v>0.19925000000000001</v>
      </c>
      <c r="M13">
        <v>2.2967999999999999E-2</v>
      </c>
      <c r="N13">
        <f t="shared" si="2"/>
        <v>0.29138703170394425</v>
      </c>
      <c r="O13">
        <v>66723</v>
      </c>
      <c r="P13">
        <f t="shared" si="3"/>
        <v>0.21208836617927526</v>
      </c>
      <c r="R13">
        <v>2.5499999999999998</v>
      </c>
      <c r="S13" s="1">
        <v>5496800</v>
      </c>
      <c r="T13">
        <v>2.5499999999999998</v>
      </c>
      <c r="U13">
        <v>86.270586733772603</v>
      </c>
    </row>
    <row r="14" spans="1:21" x14ac:dyDescent="0.2">
      <c r="A14">
        <v>2.6</v>
      </c>
      <c r="B14">
        <v>5</v>
      </c>
      <c r="C14">
        <v>0.15</v>
      </c>
      <c r="D14">
        <v>0.14935000000000001</v>
      </c>
      <c r="E14">
        <v>5.3356999999999996E-3</v>
      </c>
      <c r="F14">
        <f t="shared" si="0"/>
        <v>0.1815049154675647</v>
      </c>
      <c r="G14" s="1">
        <v>5402100</v>
      </c>
      <c r="H14">
        <f t="shared" si="1"/>
        <v>0.27694555521378039</v>
      </c>
      <c r="I14">
        <v>0.14935000000000001</v>
      </c>
      <c r="J14">
        <v>5.3356999999999996E-3</v>
      </c>
      <c r="K14" s="1">
        <v>3198300</v>
      </c>
      <c r="L14">
        <v>0.19946</v>
      </c>
      <c r="M14">
        <v>2.3751999999999999E-2</v>
      </c>
      <c r="N14">
        <f t="shared" si="2"/>
        <v>0.30133336716440628</v>
      </c>
      <c r="O14">
        <v>65431</v>
      </c>
      <c r="P14">
        <f t="shared" si="3"/>
        <v>0.20798156389065481</v>
      </c>
      <c r="R14">
        <v>2.6</v>
      </c>
      <c r="S14" s="1">
        <v>5402100</v>
      </c>
      <c r="T14">
        <v>2.6</v>
      </c>
      <c r="U14">
        <v>84.680620340658606</v>
      </c>
    </row>
    <row r="15" spans="1:21" x14ac:dyDescent="0.2">
      <c r="A15">
        <v>2.65</v>
      </c>
      <c r="B15">
        <v>5</v>
      </c>
      <c r="C15">
        <v>0.15</v>
      </c>
      <c r="D15">
        <v>0.14935000000000001</v>
      </c>
      <c r="E15">
        <v>5.5539999999999999E-3</v>
      </c>
      <c r="F15">
        <f t="shared" si="0"/>
        <v>0.18893084328332824</v>
      </c>
      <c r="G15" s="1">
        <v>5317200</v>
      </c>
      <c r="H15">
        <f t="shared" si="1"/>
        <v>0.27259304829283298</v>
      </c>
      <c r="I15">
        <v>0.14935000000000001</v>
      </c>
      <c r="J15">
        <v>5.5539999999999999E-3</v>
      </c>
      <c r="K15" s="1">
        <v>3155400</v>
      </c>
      <c r="L15">
        <v>0.20413999999999999</v>
      </c>
      <c r="M15">
        <v>2.6556E-2</v>
      </c>
      <c r="N15">
        <f t="shared" si="2"/>
        <v>0.33690674041840579</v>
      </c>
      <c r="O15">
        <v>63617</v>
      </c>
      <c r="P15">
        <f t="shared" si="3"/>
        <v>0.2022155117609663</v>
      </c>
      <c r="R15">
        <v>2.65</v>
      </c>
      <c r="S15" s="1">
        <v>5317200</v>
      </c>
      <c r="T15">
        <v>2.65</v>
      </c>
      <c r="U15">
        <v>83.3487719959749</v>
      </c>
    </row>
    <row r="16" spans="1:21" x14ac:dyDescent="0.2">
      <c r="A16">
        <v>2.7</v>
      </c>
      <c r="B16">
        <v>5</v>
      </c>
      <c r="C16">
        <v>0.15</v>
      </c>
      <c r="D16">
        <v>0.14921000000000001</v>
      </c>
      <c r="E16">
        <v>6.1878999999999997E-3</v>
      </c>
      <c r="F16">
        <f t="shared" si="0"/>
        <v>0.21049426812259753</v>
      </c>
      <c r="G16" s="1">
        <v>5240900</v>
      </c>
      <c r="H16">
        <f t="shared" si="1"/>
        <v>0.26868143135445505</v>
      </c>
      <c r="I16">
        <v>0.14921000000000001</v>
      </c>
      <c r="J16">
        <v>6.1878999999999997E-3</v>
      </c>
      <c r="K16" s="1">
        <v>3117800</v>
      </c>
      <c r="L16">
        <v>0.20396</v>
      </c>
      <c r="M16">
        <v>2.8223000000000002E-2</v>
      </c>
      <c r="N16">
        <f t="shared" si="2"/>
        <v>0.35805538992426067</v>
      </c>
      <c r="O16">
        <v>61682</v>
      </c>
      <c r="P16">
        <f t="shared" si="3"/>
        <v>0.19606484424666243</v>
      </c>
      <c r="R16">
        <v>2.7</v>
      </c>
      <c r="S16" s="1">
        <v>5240900</v>
      </c>
      <c r="T16">
        <v>2.7</v>
      </c>
      <c r="U16">
        <v>82.235185466934297</v>
      </c>
    </row>
    <row r="17" spans="1:21" x14ac:dyDescent="0.2">
      <c r="A17">
        <v>2.75</v>
      </c>
      <c r="B17">
        <v>5</v>
      </c>
      <c r="C17">
        <v>0.15</v>
      </c>
      <c r="D17">
        <v>0.14921999999999999</v>
      </c>
      <c r="E17">
        <v>6.3946999999999997E-3</v>
      </c>
      <c r="F17">
        <f t="shared" si="0"/>
        <v>0.21752899955777799</v>
      </c>
      <c r="G17" s="1">
        <v>5176400</v>
      </c>
      <c r="H17">
        <f t="shared" si="1"/>
        <v>0.26537475648518405</v>
      </c>
      <c r="I17">
        <v>0.14921999999999999</v>
      </c>
      <c r="J17">
        <v>6.3946999999999997E-3</v>
      </c>
      <c r="K17" s="1">
        <v>3085300</v>
      </c>
      <c r="L17">
        <v>0.21092</v>
      </c>
      <c r="M17">
        <v>2.6290000000000001E-2</v>
      </c>
      <c r="N17">
        <f t="shared" si="2"/>
        <v>0.33353209088717761</v>
      </c>
      <c r="O17">
        <v>60061</v>
      </c>
      <c r="P17">
        <f t="shared" si="3"/>
        <v>0.19091226954863319</v>
      </c>
      <c r="R17">
        <v>2.75</v>
      </c>
      <c r="S17" s="1">
        <v>5176400</v>
      </c>
      <c r="T17">
        <v>2.75</v>
      </c>
      <c r="U17">
        <v>81.307747067226302</v>
      </c>
    </row>
    <row r="18" spans="1:21" x14ac:dyDescent="0.2">
      <c r="A18">
        <v>2.8</v>
      </c>
      <c r="B18">
        <v>5</v>
      </c>
      <c r="C18">
        <v>0.15</v>
      </c>
      <c r="D18">
        <v>0.14923</v>
      </c>
      <c r="E18">
        <v>6.5858000000000002E-3</v>
      </c>
      <c r="F18">
        <f t="shared" si="0"/>
        <v>0.22402966289077117</v>
      </c>
      <c r="G18" s="1">
        <v>5115300</v>
      </c>
      <c r="H18">
        <f t="shared" si="1"/>
        <v>0.26224238695785912</v>
      </c>
      <c r="I18">
        <v>0.14902000000000001</v>
      </c>
      <c r="J18">
        <v>7.1704999999999998E-3</v>
      </c>
      <c r="K18" s="1">
        <v>3054500</v>
      </c>
      <c r="L18">
        <v>0.20427000000000001</v>
      </c>
      <c r="M18">
        <v>2.7099000000000002E-2</v>
      </c>
      <c r="N18">
        <f t="shared" si="2"/>
        <v>0.34379559265696563</v>
      </c>
      <c r="O18">
        <v>57715</v>
      </c>
      <c r="P18">
        <f t="shared" si="3"/>
        <v>0.18345518118245391</v>
      </c>
      <c r="R18">
        <v>2.8</v>
      </c>
      <c r="S18" s="1">
        <v>5115300</v>
      </c>
      <c r="T18">
        <v>2.8</v>
      </c>
      <c r="U18">
        <v>80.540294280011693</v>
      </c>
    </row>
    <row r="19" spans="1:21" x14ac:dyDescent="0.2">
      <c r="A19">
        <v>2.85</v>
      </c>
      <c r="B19">
        <v>5</v>
      </c>
      <c r="C19">
        <v>0.15</v>
      </c>
      <c r="D19">
        <v>0.14903</v>
      </c>
      <c r="E19">
        <v>7.3664000000000004E-3</v>
      </c>
      <c r="F19">
        <f t="shared" si="0"/>
        <v>0.25058339286321735</v>
      </c>
      <c r="G19" s="1">
        <v>5068800</v>
      </c>
      <c r="H19">
        <f t="shared" si="1"/>
        <v>0.2598585050753614</v>
      </c>
      <c r="I19">
        <v>0.14903</v>
      </c>
      <c r="J19">
        <v>7.3664000000000004E-3</v>
      </c>
      <c r="K19" s="1">
        <v>3031800</v>
      </c>
      <c r="L19">
        <v>0.20471</v>
      </c>
      <c r="M19">
        <v>2.7262000000000002E-2</v>
      </c>
      <c r="N19">
        <f t="shared" si="2"/>
        <v>0.34586351699377088</v>
      </c>
      <c r="O19">
        <v>56682</v>
      </c>
      <c r="P19">
        <f t="shared" si="3"/>
        <v>0.18017164653528289</v>
      </c>
      <c r="R19">
        <v>2.85</v>
      </c>
      <c r="S19" s="1">
        <v>5068800</v>
      </c>
      <c r="T19">
        <v>2.85</v>
      </c>
      <c r="U19">
        <v>79.9113012868482</v>
      </c>
    </row>
    <row r="20" spans="1:21" x14ac:dyDescent="0.2">
      <c r="A20">
        <v>2.9</v>
      </c>
      <c r="B20">
        <v>5</v>
      </c>
      <c r="C20">
        <v>0.15</v>
      </c>
      <c r="D20">
        <v>0.14904999999999999</v>
      </c>
      <c r="E20">
        <v>7.5544999999999996E-3</v>
      </c>
      <c r="F20">
        <f t="shared" si="0"/>
        <v>0.25698200496649315</v>
      </c>
      <c r="G20" s="1">
        <v>5025700</v>
      </c>
      <c r="H20">
        <f t="shared" si="1"/>
        <v>0.25764892853480981</v>
      </c>
      <c r="I20">
        <v>0.14904999999999999</v>
      </c>
      <c r="J20">
        <v>7.5544999999999996E-3</v>
      </c>
      <c r="K20" s="1">
        <v>3009900</v>
      </c>
      <c r="L20">
        <v>0.21324000000000001</v>
      </c>
      <c r="M20">
        <v>2.7692000000000001E-2</v>
      </c>
      <c r="N20">
        <f t="shared" si="2"/>
        <v>0.35131877751417734</v>
      </c>
      <c r="O20">
        <v>54210</v>
      </c>
      <c r="P20">
        <f t="shared" si="3"/>
        <v>0.17231404958677685</v>
      </c>
      <c r="R20">
        <v>2.9</v>
      </c>
      <c r="S20" s="1">
        <v>5025700</v>
      </c>
      <c r="T20">
        <v>2.9</v>
      </c>
      <c r="U20">
        <v>79.402898744197202</v>
      </c>
    </row>
    <row r="21" spans="1:21" x14ac:dyDescent="0.2">
      <c r="A21">
        <v>2.95</v>
      </c>
      <c r="B21">
        <v>5</v>
      </c>
      <c r="C21">
        <v>0.15</v>
      </c>
      <c r="D21">
        <v>0.14906</v>
      </c>
      <c r="E21">
        <v>7.7260000000000002E-3</v>
      </c>
      <c r="F21">
        <f t="shared" si="0"/>
        <v>0.26281593359866656</v>
      </c>
      <c r="G21" s="1">
        <v>4983800</v>
      </c>
      <c r="H21">
        <f t="shared" si="1"/>
        <v>0.25550087152670975</v>
      </c>
      <c r="I21">
        <v>0.14906</v>
      </c>
      <c r="J21">
        <v>7.7260000000000002E-3</v>
      </c>
      <c r="K21" s="1">
        <v>2988600</v>
      </c>
      <c r="L21">
        <v>0.21163999999999999</v>
      </c>
      <c r="M21">
        <v>3.2932999999999997E-2</v>
      </c>
      <c r="N21">
        <f t="shared" si="2"/>
        <v>0.41780952260127113</v>
      </c>
      <c r="O21">
        <v>52785</v>
      </c>
      <c r="P21">
        <f t="shared" si="3"/>
        <v>0.16778448823903369</v>
      </c>
      <c r="R21">
        <v>2.95</v>
      </c>
      <c r="S21" s="1">
        <v>4983800</v>
      </c>
      <c r="T21">
        <v>2.95</v>
      </c>
      <c r="U21">
        <v>79.000132267655303</v>
      </c>
    </row>
    <row r="22" spans="1:21" x14ac:dyDescent="0.2">
      <c r="A22">
        <v>3</v>
      </c>
      <c r="B22">
        <v>5</v>
      </c>
      <c r="C22">
        <v>0.15</v>
      </c>
      <c r="D22">
        <v>0.14892</v>
      </c>
      <c r="E22">
        <v>8.3295999999999995E-3</v>
      </c>
      <c r="F22">
        <f t="shared" si="0"/>
        <v>0.28334864101779089</v>
      </c>
      <c r="G22" s="1">
        <v>4953500</v>
      </c>
      <c r="H22">
        <f t="shared" si="1"/>
        <v>0.25394750333230803</v>
      </c>
      <c r="I22">
        <v>0.14892</v>
      </c>
      <c r="J22">
        <v>8.3295999999999995E-3</v>
      </c>
      <c r="K22" s="1">
        <v>2974000</v>
      </c>
      <c r="L22">
        <v>0.20694000000000001</v>
      </c>
      <c r="M22">
        <v>2.7393000000000001E-2</v>
      </c>
      <c r="N22">
        <f t="shared" si="2"/>
        <v>0.34752546845463889</v>
      </c>
      <c r="O22">
        <v>51528</v>
      </c>
      <c r="P22">
        <f t="shared" si="3"/>
        <v>0.16378893833439287</v>
      </c>
      <c r="R22">
        <v>3</v>
      </c>
      <c r="S22" s="1">
        <v>4953500</v>
      </c>
      <c r="T22">
        <v>3</v>
      </c>
      <c r="U22">
        <v>78.690394248915695</v>
      </c>
    </row>
    <row r="23" spans="1:21" x14ac:dyDescent="0.2">
      <c r="A23">
        <v>3.5</v>
      </c>
      <c r="B23">
        <v>5</v>
      </c>
      <c r="C23">
        <v>0.15</v>
      </c>
      <c r="D23">
        <v>0.14859</v>
      </c>
      <c r="E23">
        <v>1.1272000000000001E-2</v>
      </c>
      <c r="F23">
        <f t="shared" si="0"/>
        <v>0.38344048712453654</v>
      </c>
      <c r="G23" s="1">
        <v>4797300</v>
      </c>
      <c r="H23">
        <f t="shared" si="1"/>
        <v>0.24593971085819749</v>
      </c>
      <c r="I23">
        <v>0.14859</v>
      </c>
      <c r="J23">
        <v>1.1272000000000001E-2</v>
      </c>
      <c r="K23" s="1">
        <v>2895700</v>
      </c>
      <c r="L23">
        <v>0.22914999999999999</v>
      </c>
      <c r="M23">
        <v>3.3383999999999997E-2</v>
      </c>
      <c r="N23">
        <f t="shared" si="2"/>
        <v>0.42353120282151141</v>
      </c>
      <c r="O23">
        <v>42383</v>
      </c>
      <c r="P23">
        <f t="shared" si="3"/>
        <v>0.13472027972027972</v>
      </c>
      <c r="R23">
        <v>3.5</v>
      </c>
      <c r="S23" s="1">
        <v>4797300</v>
      </c>
      <c r="T23">
        <v>3.5</v>
      </c>
      <c r="U23">
        <v>78.954396232838604</v>
      </c>
    </row>
    <row r="24" spans="1:21" x14ac:dyDescent="0.2">
      <c r="A24">
        <v>4</v>
      </c>
      <c r="B24">
        <v>5</v>
      </c>
      <c r="C24">
        <v>0.15</v>
      </c>
      <c r="D24">
        <v>0.14827000000000001</v>
      </c>
      <c r="E24">
        <v>1.3844E-2</v>
      </c>
      <c r="F24">
        <f t="shared" si="0"/>
        <v>0.47093240806885056</v>
      </c>
      <c r="G24" s="1">
        <v>4819900</v>
      </c>
      <c r="H24">
        <f t="shared" si="1"/>
        <v>0.2470983287193684</v>
      </c>
      <c r="I24">
        <v>0.14827000000000001</v>
      </c>
      <c r="J24">
        <v>1.3844E-2</v>
      </c>
      <c r="K24" s="1">
        <v>2907300</v>
      </c>
      <c r="L24">
        <v>0.24718000000000001</v>
      </c>
      <c r="M24">
        <v>4.0869999999999997E-2</v>
      </c>
      <c r="N24">
        <f t="shared" si="2"/>
        <v>0.51850348248607636</v>
      </c>
      <c r="O24">
        <v>36570</v>
      </c>
      <c r="P24">
        <f t="shared" si="3"/>
        <v>0.11624284806102989</v>
      </c>
      <c r="R24">
        <v>4</v>
      </c>
      <c r="S24" s="1">
        <v>4819900</v>
      </c>
      <c r="T24">
        <v>4</v>
      </c>
      <c r="U24">
        <v>82.460360681053899</v>
      </c>
    </row>
    <row r="25" spans="1:21" x14ac:dyDescent="0.2">
      <c r="A25">
        <v>4.5</v>
      </c>
      <c r="B25">
        <v>5</v>
      </c>
      <c r="C25">
        <v>0.15</v>
      </c>
      <c r="D25">
        <v>0.14821000000000001</v>
      </c>
      <c r="E25">
        <v>1.5585E-2</v>
      </c>
      <c r="F25">
        <f t="shared" si="0"/>
        <v>0.53015613838146747</v>
      </c>
      <c r="G25" s="1">
        <v>4913500</v>
      </c>
      <c r="H25">
        <f t="shared" si="1"/>
        <v>0.25189685225058955</v>
      </c>
      <c r="I25">
        <v>0.14821000000000001</v>
      </c>
      <c r="J25">
        <v>1.5585E-2</v>
      </c>
      <c r="K25" s="1">
        <v>2953800</v>
      </c>
      <c r="L25">
        <v>0.24451000000000001</v>
      </c>
      <c r="M25">
        <v>4.4317000000000002E-2</v>
      </c>
      <c r="N25">
        <f t="shared" si="2"/>
        <v>0.5622343732159395</v>
      </c>
      <c r="O25">
        <v>33355</v>
      </c>
      <c r="P25">
        <f t="shared" si="3"/>
        <v>0.10602352193261284</v>
      </c>
      <c r="R25">
        <v>4.5</v>
      </c>
      <c r="S25" s="1">
        <v>4913500</v>
      </c>
      <c r="T25">
        <v>4.5</v>
      </c>
      <c r="U25">
        <v>87.418515754993805</v>
      </c>
    </row>
    <row r="26" spans="1:21" x14ac:dyDescent="0.2">
      <c r="A26">
        <v>5</v>
      </c>
      <c r="B26">
        <v>5</v>
      </c>
      <c r="C26">
        <v>0.15</v>
      </c>
      <c r="D26">
        <v>0.14813999999999999</v>
      </c>
      <c r="E26">
        <v>1.7108999999999999E-2</v>
      </c>
      <c r="F26">
        <f t="shared" si="0"/>
        <v>0.58199816307786512</v>
      </c>
      <c r="G26" s="1">
        <v>5044500</v>
      </c>
      <c r="H26">
        <f t="shared" si="1"/>
        <v>0.25861273454321748</v>
      </c>
      <c r="I26">
        <v>0.14813999999999999</v>
      </c>
      <c r="J26">
        <v>1.7108999999999999E-2</v>
      </c>
      <c r="K26" s="1">
        <v>3019200</v>
      </c>
      <c r="L26">
        <v>0.24514</v>
      </c>
      <c r="M26">
        <v>4.4511000000000002E-2</v>
      </c>
      <c r="N26">
        <f t="shared" si="2"/>
        <v>0.56469558377630891</v>
      </c>
      <c r="O26">
        <v>30273</v>
      </c>
      <c r="P26">
        <f t="shared" si="3"/>
        <v>9.6226954863318503E-2</v>
      </c>
      <c r="R26">
        <v>5</v>
      </c>
      <c r="S26" s="1">
        <v>5044500</v>
      </c>
      <c r="T26">
        <v>5</v>
      </c>
      <c r="U26">
        <v>93.145866854014002</v>
      </c>
    </row>
    <row r="27" spans="1:21" x14ac:dyDescent="0.2">
      <c r="A27">
        <v>5.5</v>
      </c>
      <c r="B27">
        <v>5</v>
      </c>
      <c r="C27">
        <v>0.15</v>
      </c>
      <c r="D27">
        <v>0.14807000000000001</v>
      </c>
      <c r="E27">
        <v>1.8440000000000002E-2</v>
      </c>
      <c r="F27">
        <f t="shared" si="0"/>
        <v>0.6272748919957819</v>
      </c>
      <c r="G27" s="1">
        <v>5193600</v>
      </c>
      <c r="H27">
        <f t="shared" si="1"/>
        <v>0.26625653645032299</v>
      </c>
      <c r="I27">
        <v>0.14807000000000001</v>
      </c>
      <c r="J27">
        <v>1.8440000000000002E-2</v>
      </c>
      <c r="K27" s="1">
        <v>3093900</v>
      </c>
      <c r="L27">
        <v>0.25728000000000001</v>
      </c>
      <c r="M27">
        <v>4.1258000000000003E-2</v>
      </c>
      <c r="N27">
        <f t="shared" si="2"/>
        <v>0.52342590360681529</v>
      </c>
      <c r="O27">
        <v>27542</v>
      </c>
      <c r="P27">
        <f t="shared" si="3"/>
        <v>8.7546090273363006E-2</v>
      </c>
      <c r="R27">
        <v>5.5</v>
      </c>
      <c r="S27" s="1">
        <v>5193600</v>
      </c>
      <c r="T27">
        <v>5.5</v>
      </c>
      <c r="U27">
        <v>99.327605874223806</v>
      </c>
    </row>
    <row r="28" spans="1:21" x14ac:dyDescent="0.2">
      <c r="A28">
        <v>6</v>
      </c>
      <c r="B28">
        <v>5</v>
      </c>
      <c r="C28">
        <v>0.15</v>
      </c>
      <c r="D28">
        <v>0.14812</v>
      </c>
      <c r="E28">
        <v>1.9382E-2</v>
      </c>
      <c r="F28">
        <f t="shared" si="0"/>
        <v>0.65931897812701978</v>
      </c>
      <c r="G28" s="1">
        <v>5350200</v>
      </c>
      <c r="H28">
        <f t="shared" si="1"/>
        <v>0.27428483543525067</v>
      </c>
      <c r="I28">
        <v>0.14812</v>
      </c>
      <c r="J28">
        <v>1.9382E-2</v>
      </c>
      <c r="K28" s="1">
        <v>3172000</v>
      </c>
      <c r="L28">
        <v>0.27506000000000003</v>
      </c>
      <c r="M28">
        <v>5.2440000000000001E-2</v>
      </c>
      <c r="N28">
        <f t="shared" si="2"/>
        <v>0.6652880504421298</v>
      </c>
      <c r="O28">
        <v>26430</v>
      </c>
      <c r="P28">
        <f t="shared" si="3"/>
        <v>8.4011443102352187E-2</v>
      </c>
      <c r="R28">
        <v>6</v>
      </c>
      <c r="S28" s="1">
        <v>5350200</v>
      </c>
      <c r="T28">
        <v>6</v>
      </c>
      <c r="U28">
        <v>105.79925145323401</v>
      </c>
    </row>
    <row r="29" spans="1:21" x14ac:dyDescent="0.2">
      <c r="A29">
        <v>6.5</v>
      </c>
      <c r="B29">
        <v>5</v>
      </c>
      <c r="C29">
        <v>0.15</v>
      </c>
      <c r="D29">
        <v>0.14802999999999999</v>
      </c>
      <c r="E29">
        <v>2.0428000000000002E-2</v>
      </c>
      <c r="F29">
        <f t="shared" si="0"/>
        <v>0.69490084022179144</v>
      </c>
      <c r="G29" s="1">
        <v>5507100</v>
      </c>
      <c r="H29">
        <f t="shared" si="1"/>
        <v>0.28232851430329131</v>
      </c>
      <c r="I29">
        <v>0.14802999999999999</v>
      </c>
      <c r="J29">
        <v>2.0428000000000002E-2</v>
      </c>
      <c r="K29" s="1">
        <v>3250900</v>
      </c>
      <c r="L29">
        <v>0.2772</v>
      </c>
      <c r="M29">
        <v>4.8461999999999998E-2</v>
      </c>
      <c r="N29">
        <f t="shared" si="2"/>
        <v>0.61482054730218327</v>
      </c>
      <c r="O29">
        <v>25256</v>
      </c>
      <c r="P29">
        <f t="shared" si="3"/>
        <v>8.0279720279720274E-2</v>
      </c>
      <c r="R29">
        <v>6.5</v>
      </c>
      <c r="S29" s="1">
        <v>5507100</v>
      </c>
      <c r="T29">
        <v>6.5</v>
      </c>
      <c r="U29">
        <v>112.466781551148</v>
      </c>
    </row>
    <row r="30" spans="1:21" x14ac:dyDescent="0.2">
      <c r="A30">
        <v>7</v>
      </c>
      <c r="B30">
        <v>5</v>
      </c>
      <c r="C30">
        <v>0.15</v>
      </c>
      <c r="D30">
        <v>0.14807000000000001</v>
      </c>
      <c r="E30">
        <v>2.1160999999999999E-2</v>
      </c>
      <c r="F30">
        <f t="shared" si="0"/>
        <v>0.71983535734938942</v>
      </c>
      <c r="G30" s="1">
        <v>5667300</v>
      </c>
      <c r="H30">
        <f t="shared" si="1"/>
        <v>0.29054137188557366</v>
      </c>
      <c r="I30">
        <v>0.14807000000000001</v>
      </c>
      <c r="J30">
        <v>2.1160999999999999E-2</v>
      </c>
      <c r="K30" s="1">
        <v>3330900</v>
      </c>
      <c r="L30">
        <v>0.29953999999999997</v>
      </c>
      <c r="M30">
        <v>5.5402E-2</v>
      </c>
      <c r="N30">
        <f t="shared" si="2"/>
        <v>0.7028659147710693</v>
      </c>
      <c r="O30">
        <v>23808</v>
      </c>
      <c r="P30">
        <f t="shared" si="3"/>
        <v>7.5677050222504774E-2</v>
      </c>
      <c r="R30">
        <v>7</v>
      </c>
      <c r="S30" s="1">
        <v>5667300</v>
      </c>
      <c r="T30">
        <v>7</v>
      </c>
      <c r="U30">
        <v>119.272678301523</v>
      </c>
    </row>
    <row r="31" spans="1:21" x14ac:dyDescent="0.2">
      <c r="A31">
        <v>10</v>
      </c>
      <c r="B31">
        <v>5</v>
      </c>
      <c r="C31">
        <v>0.15</v>
      </c>
      <c r="D31">
        <v>0.14838999999999999</v>
      </c>
      <c r="E31">
        <v>2.3879000000000001E-2</v>
      </c>
      <c r="F31">
        <f t="shared" si="0"/>
        <v>0.81229377147327964</v>
      </c>
      <c r="G31" s="1">
        <v>6599100</v>
      </c>
      <c r="H31">
        <f t="shared" si="1"/>
        <v>0.33831128883420486</v>
      </c>
      <c r="I31">
        <v>0.14838999999999999</v>
      </c>
      <c r="J31">
        <v>2.3879000000000001E-2</v>
      </c>
      <c r="K31" s="1">
        <v>3796300</v>
      </c>
      <c r="L31">
        <v>0.15</v>
      </c>
      <c r="M31">
        <v>6.0638000000000003E-3</v>
      </c>
      <c r="N31">
        <f t="shared" si="2"/>
        <v>7.6929322659629804E-2</v>
      </c>
      <c r="O31">
        <v>38229</v>
      </c>
      <c r="P31">
        <f t="shared" si="3"/>
        <v>0.1215162110616656</v>
      </c>
      <c r="R31">
        <v>10</v>
      </c>
      <c r="S31" s="1">
        <v>6599100</v>
      </c>
      <c r="T31">
        <v>10</v>
      </c>
      <c r="U31">
        <v>161.57599661967501</v>
      </c>
    </row>
    <row r="32" spans="1:21" x14ac:dyDescent="0.2">
      <c r="A32">
        <v>15</v>
      </c>
      <c r="B32">
        <v>5</v>
      </c>
      <c r="C32">
        <v>0.15</v>
      </c>
      <c r="D32">
        <v>0.14887</v>
      </c>
      <c r="E32">
        <v>2.5856000000000001E-2</v>
      </c>
      <c r="F32">
        <f t="shared" si="0"/>
        <v>0.87954553185699225</v>
      </c>
      <c r="G32" s="1">
        <v>7950600</v>
      </c>
      <c r="H32">
        <f t="shared" si="1"/>
        <v>0.40759766225776684</v>
      </c>
      <c r="I32">
        <v>0.14887</v>
      </c>
      <c r="J32">
        <v>2.5856000000000001E-2</v>
      </c>
      <c r="K32" s="1">
        <v>4470800</v>
      </c>
      <c r="L32">
        <v>0.15010000000000001</v>
      </c>
      <c r="M32">
        <v>1.0892000000000001E-2</v>
      </c>
      <c r="N32">
        <f t="shared" si="2"/>
        <v>0.13818301764713345</v>
      </c>
      <c r="O32">
        <v>53466</v>
      </c>
      <c r="P32">
        <f t="shared" si="3"/>
        <v>0.16994914176732359</v>
      </c>
      <c r="R32">
        <v>15</v>
      </c>
      <c r="S32" s="1">
        <v>7950600</v>
      </c>
      <c r="T32">
        <v>15</v>
      </c>
      <c r="U32">
        <v>234.031638215892</v>
      </c>
    </row>
    <row r="33" spans="1:21" x14ac:dyDescent="0.2">
      <c r="A33">
        <v>25</v>
      </c>
      <c r="B33">
        <v>5</v>
      </c>
      <c r="C33">
        <v>0.15</v>
      </c>
      <c r="D33">
        <v>0.14924000000000001</v>
      </c>
      <c r="E33">
        <v>2.7550999999999999E-2</v>
      </c>
      <c r="F33">
        <f t="shared" si="0"/>
        <v>0.93720447664727691</v>
      </c>
      <c r="G33" s="1">
        <v>10123000</v>
      </c>
      <c r="H33">
        <f t="shared" si="1"/>
        <v>0.51896852250589565</v>
      </c>
      <c r="I33">
        <v>0.14924000000000001</v>
      </c>
      <c r="J33">
        <v>2.7550999999999999E-2</v>
      </c>
      <c r="K33" s="1">
        <v>5556000</v>
      </c>
      <c r="L33">
        <v>0.15</v>
      </c>
      <c r="M33">
        <v>1.7395999999999998E-2</v>
      </c>
      <c r="N33">
        <f t="shared" si="2"/>
        <v>0.22069700468137468</v>
      </c>
      <c r="O33">
        <v>17479</v>
      </c>
      <c r="P33">
        <f t="shared" si="3"/>
        <v>5.5559440559440558E-2</v>
      </c>
      <c r="R33">
        <v>25</v>
      </c>
      <c r="S33" s="1">
        <v>10123000</v>
      </c>
      <c r="T33">
        <v>25</v>
      </c>
      <c r="U33">
        <v>380.534885802313</v>
      </c>
    </row>
    <row r="34" spans="1:21" x14ac:dyDescent="0.2">
      <c r="A34">
        <v>30</v>
      </c>
      <c r="B34">
        <v>5</v>
      </c>
      <c r="C34">
        <v>0.15</v>
      </c>
      <c r="D34">
        <v>0.14932999999999999</v>
      </c>
      <c r="E34">
        <v>2.7990000000000001E-2</v>
      </c>
      <c r="F34">
        <f t="shared" si="0"/>
        <v>0.95213797326257787</v>
      </c>
      <c r="G34" s="1">
        <v>11041000</v>
      </c>
      <c r="H34">
        <f t="shared" si="1"/>
        <v>0.56603096483133397</v>
      </c>
      <c r="I34">
        <v>0.14932999999999999</v>
      </c>
      <c r="J34">
        <v>2.7990000000000001E-2</v>
      </c>
      <c r="K34" s="1">
        <v>6014800</v>
      </c>
      <c r="L34">
        <v>0.32950000000000002</v>
      </c>
      <c r="M34">
        <v>5.8840999999999997E-2</v>
      </c>
      <c r="N34">
        <f t="shared" si="2"/>
        <v>0.7464953122819481</v>
      </c>
      <c r="O34">
        <v>16001</v>
      </c>
      <c r="P34">
        <f t="shared" si="3"/>
        <v>5.086141131595677E-2</v>
      </c>
      <c r="R34">
        <v>30</v>
      </c>
      <c r="S34" s="1">
        <v>11041000</v>
      </c>
      <c r="T34">
        <v>30</v>
      </c>
      <c r="U34">
        <v>454.013120535545</v>
      </c>
    </row>
    <row r="35" spans="1:21" x14ac:dyDescent="0.2">
      <c r="A35">
        <v>35</v>
      </c>
      <c r="B35">
        <v>5</v>
      </c>
      <c r="C35">
        <v>0.15</v>
      </c>
      <c r="D35">
        <v>0.14943000000000001</v>
      </c>
      <c r="E35">
        <v>2.8268999999999999E-2</v>
      </c>
      <c r="F35">
        <f t="shared" si="0"/>
        <v>0.96162873762628842</v>
      </c>
      <c r="G35" s="1">
        <v>11879000</v>
      </c>
      <c r="H35">
        <f t="shared" si="1"/>
        <v>0.60899210499333534</v>
      </c>
      <c r="I35">
        <v>0.14943000000000001</v>
      </c>
      <c r="J35">
        <v>2.8268999999999999E-2</v>
      </c>
      <c r="K35" s="1">
        <v>6433500</v>
      </c>
      <c r="L35">
        <v>0.31396000000000002</v>
      </c>
      <c r="M35">
        <v>5.7965000000000003E-2</v>
      </c>
      <c r="N35">
        <f t="shared" si="2"/>
        <v>0.73538180480316662</v>
      </c>
      <c r="O35">
        <v>15888</v>
      </c>
      <c r="P35">
        <f t="shared" si="3"/>
        <v>5.0502225047679594E-2</v>
      </c>
      <c r="R35">
        <v>35</v>
      </c>
      <c r="S35" s="1">
        <v>11879000</v>
      </c>
      <c r="T35">
        <v>35</v>
      </c>
      <c r="U35">
        <v>527.55066060669697</v>
      </c>
    </row>
    <row r="36" spans="1:21" x14ac:dyDescent="0.2">
      <c r="A36">
        <v>40</v>
      </c>
      <c r="B36">
        <v>5</v>
      </c>
      <c r="C36">
        <v>0.15</v>
      </c>
      <c r="D36">
        <v>0.14949999999999999</v>
      </c>
      <c r="E36">
        <v>2.8479999999999998E-2</v>
      </c>
      <c r="F36">
        <f t="shared" si="0"/>
        <v>0.96880634078307304</v>
      </c>
      <c r="G36" s="1">
        <v>12654000</v>
      </c>
      <c r="H36">
        <f t="shared" si="1"/>
        <v>0.64872346970163031</v>
      </c>
      <c r="I36">
        <v>0.14949999999999999</v>
      </c>
      <c r="J36">
        <v>2.8479999999999998E-2</v>
      </c>
      <c r="K36" s="1">
        <v>6820700</v>
      </c>
      <c r="L36">
        <v>0.15</v>
      </c>
      <c r="M36">
        <v>2.2336000000000002E-2</v>
      </c>
      <c r="N36">
        <f t="shared" si="2"/>
        <v>0.28336906740418405</v>
      </c>
      <c r="O36">
        <v>33790</v>
      </c>
      <c r="P36">
        <f t="shared" si="3"/>
        <v>0.10740623013350287</v>
      </c>
      <c r="R36">
        <v>40</v>
      </c>
      <c r="S36" s="1">
        <v>12654000</v>
      </c>
      <c r="T36">
        <v>40</v>
      </c>
      <c r="U36">
        <v>601.12403635982503</v>
      </c>
    </row>
    <row r="37" spans="1:21" x14ac:dyDescent="0.2">
      <c r="A37">
        <v>45</v>
      </c>
      <c r="B37">
        <v>5</v>
      </c>
      <c r="C37">
        <v>0.15</v>
      </c>
      <c r="D37">
        <v>0.14953</v>
      </c>
      <c r="E37">
        <v>2.8674000000000002E-2</v>
      </c>
      <c r="F37">
        <f t="shared" si="0"/>
        <v>0.97540565363812637</v>
      </c>
      <c r="G37" s="1">
        <v>13383000</v>
      </c>
      <c r="H37">
        <f t="shared" si="1"/>
        <v>0.68609658566594889</v>
      </c>
      <c r="I37">
        <v>0.14953</v>
      </c>
      <c r="J37">
        <v>2.8674000000000002E-2</v>
      </c>
      <c r="K37" s="1">
        <v>7185800</v>
      </c>
      <c r="L37">
        <v>0.15</v>
      </c>
      <c r="M37">
        <v>2.3460000000000002E-2</v>
      </c>
      <c r="N37">
        <f t="shared" si="2"/>
        <v>0.29762886467147914</v>
      </c>
      <c r="O37">
        <v>32683</v>
      </c>
      <c r="P37">
        <f t="shared" si="3"/>
        <v>0.10388747616020343</v>
      </c>
      <c r="R37">
        <v>45</v>
      </c>
      <c r="S37" s="1">
        <v>13383000</v>
      </c>
      <c r="T37">
        <v>45</v>
      </c>
      <c r="U37">
        <v>674.72071610822695</v>
      </c>
    </row>
    <row r="38" spans="1:21" x14ac:dyDescent="0.2">
      <c r="A38">
        <v>50</v>
      </c>
      <c r="B38">
        <v>5</v>
      </c>
      <c r="C38">
        <v>0.15</v>
      </c>
      <c r="D38">
        <v>0.14957999999999999</v>
      </c>
      <c r="E38">
        <v>2.8804E-2</v>
      </c>
      <c r="F38">
        <f t="shared" si="0"/>
        <v>0.97982787359254342</v>
      </c>
      <c r="G38" s="1">
        <v>14070000</v>
      </c>
      <c r="H38">
        <f t="shared" si="1"/>
        <v>0.72131651799446328</v>
      </c>
      <c r="I38">
        <v>0.14957999999999999</v>
      </c>
      <c r="J38">
        <v>2.8804E-2</v>
      </c>
      <c r="K38" s="1">
        <v>7528500</v>
      </c>
      <c r="L38">
        <v>0.15</v>
      </c>
      <c r="M38">
        <v>2.4138E-2</v>
      </c>
      <c r="N38">
        <f t="shared" si="2"/>
        <v>0.3062304149803991</v>
      </c>
      <c r="O38">
        <v>36068</v>
      </c>
      <c r="P38">
        <f t="shared" si="3"/>
        <v>0.11464717101080737</v>
      </c>
      <c r="R38">
        <v>50</v>
      </c>
      <c r="S38" s="1">
        <v>14070000</v>
      </c>
      <c r="T38">
        <v>50</v>
      </c>
      <c r="U38">
        <v>748.33340016310399</v>
      </c>
    </row>
    <row r="39" spans="1:21" x14ac:dyDescent="0.2">
      <c r="A39">
        <v>55</v>
      </c>
      <c r="B39">
        <v>5</v>
      </c>
      <c r="C39">
        <v>0.15</v>
      </c>
      <c r="D39">
        <v>0.14962</v>
      </c>
      <c r="E39">
        <v>2.8912E-2</v>
      </c>
      <c r="F39">
        <f t="shared" si="0"/>
        <v>0.98350171786236695</v>
      </c>
      <c r="G39" s="1">
        <v>14719000</v>
      </c>
      <c r="H39">
        <f t="shared" si="1"/>
        <v>0.75458833179534501</v>
      </c>
      <c r="I39">
        <v>0.14962</v>
      </c>
      <c r="J39">
        <v>2.8912E-2</v>
      </c>
      <c r="K39" s="1">
        <v>7853200</v>
      </c>
      <c r="L39">
        <v>0.32745999999999997</v>
      </c>
      <c r="M39">
        <v>7.2126999999999997E-2</v>
      </c>
      <c r="N39">
        <f t="shared" si="2"/>
        <v>0.91505017571013525</v>
      </c>
      <c r="O39">
        <v>15261</v>
      </c>
      <c r="P39">
        <f t="shared" si="3"/>
        <v>4.85092180546726E-2</v>
      </c>
      <c r="R39">
        <v>55</v>
      </c>
      <c r="S39" s="1">
        <v>14719000</v>
      </c>
      <c r="T39">
        <v>55</v>
      </c>
      <c r="U39">
        <v>821.95754884167695</v>
      </c>
    </row>
    <row r="40" spans="1:21" x14ac:dyDescent="0.2">
      <c r="A40">
        <v>60</v>
      </c>
      <c r="B40">
        <v>5</v>
      </c>
      <c r="C40">
        <v>0.15</v>
      </c>
      <c r="D40">
        <v>0.14963000000000001</v>
      </c>
      <c r="E40">
        <v>2.9021999999999999E-2</v>
      </c>
      <c r="F40">
        <f t="shared" si="0"/>
        <v>0.9872435962853352</v>
      </c>
      <c r="G40" s="1">
        <v>15327000</v>
      </c>
      <c r="H40">
        <f t="shared" si="1"/>
        <v>0.78575822823746544</v>
      </c>
      <c r="I40">
        <v>0.14963000000000001</v>
      </c>
      <c r="J40">
        <v>2.9021999999999999E-2</v>
      </c>
      <c r="K40" s="1">
        <v>8157500</v>
      </c>
      <c r="L40">
        <v>0.15</v>
      </c>
      <c r="M40">
        <v>2.5961999999999999E-2</v>
      </c>
      <c r="N40">
        <f t="shared" si="2"/>
        <v>0.329370868908821</v>
      </c>
      <c r="O40">
        <v>29906</v>
      </c>
      <c r="P40">
        <f t="shared" si="3"/>
        <v>9.506039415130324E-2</v>
      </c>
      <c r="R40">
        <v>60</v>
      </c>
      <c r="S40" s="1">
        <v>15327000</v>
      </c>
      <c r="T40">
        <v>60</v>
      </c>
      <c r="U40">
        <v>895.59019084377599</v>
      </c>
    </row>
    <row r="41" spans="1:21" x14ac:dyDescent="0.2">
      <c r="A41">
        <v>65</v>
      </c>
      <c r="B41">
        <v>5</v>
      </c>
      <c r="C41">
        <v>0.15</v>
      </c>
      <c r="D41">
        <v>0.14965999999999999</v>
      </c>
      <c r="E41">
        <v>2.9097000000000001E-2</v>
      </c>
      <c r="F41">
        <f t="shared" si="0"/>
        <v>0.98979487702826829</v>
      </c>
      <c r="G41" s="1">
        <v>15920000</v>
      </c>
      <c r="H41">
        <f t="shared" si="1"/>
        <v>0.8161591305239414</v>
      </c>
      <c r="I41">
        <v>0.14965999999999999</v>
      </c>
      <c r="J41">
        <v>2.9097000000000001E-2</v>
      </c>
      <c r="K41" s="1">
        <v>8453800</v>
      </c>
      <c r="L41">
        <v>0.32046000000000002</v>
      </c>
      <c r="M41">
        <v>7.0538000000000003E-2</v>
      </c>
      <c r="N41">
        <f t="shared" si="2"/>
        <v>0.89489108508937742</v>
      </c>
      <c r="O41">
        <v>15636</v>
      </c>
      <c r="P41">
        <f t="shared" si="3"/>
        <v>4.9701207883026066E-2</v>
      </c>
      <c r="R41">
        <v>65</v>
      </c>
      <c r="S41" s="1">
        <v>15920000</v>
      </c>
      <c r="T41">
        <v>65</v>
      </c>
      <c r="U41">
        <v>969.22929986559495</v>
      </c>
    </row>
    <row r="42" spans="1:21" x14ac:dyDescent="0.2">
      <c r="A42">
        <v>70</v>
      </c>
      <c r="B42">
        <v>5</v>
      </c>
      <c r="C42">
        <v>0.15</v>
      </c>
      <c r="D42">
        <v>0.14968000000000001</v>
      </c>
      <c r="E42">
        <v>2.9159999999999998E-2</v>
      </c>
      <c r="F42">
        <f t="shared" si="0"/>
        <v>0.99193795285233188</v>
      </c>
      <c r="G42" s="1">
        <v>16490000</v>
      </c>
      <c r="H42">
        <f t="shared" si="1"/>
        <v>0.84538090843842917</v>
      </c>
      <c r="I42">
        <v>0.14968000000000001</v>
      </c>
      <c r="J42">
        <v>2.9159999999999998E-2</v>
      </c>
      <c r="K42" s="1">
        <v>8738100</v>
      </c>
      <c r="L42">
        <v>0.15</v>
      </c>
      <c r="M42">
        <v>2.6589999999999999E-2</v>
      </c>
      <c r="N42">
        <f t="shared" si="2"/>
        <v>0.33733808659908909</v>
      </c>
      <c r="O42">
        <v>39122</v>
      </c>
      <c r="P42">
        <f t="shared" si="3"/>
        <v>0.12435473617291799</v>
      </c>
      <c r="R42">
        <v>70</v>
      </c>
      <c r="S42" s="1">
        <v>16490000</v>
      </c>
      <c r="T42">
        <v>70</v>
      </c>
      <c r="U42">
        <v>1042.8734466226199</v>
      </c>
    </row>
    <row r="43" spans="1:21" x14ac:dyDescent="0.2">
      <c r="A43">
        <v>75</v>
      </c>
      <c r="B43">
        <v>5</v>
      </c>
      <c r="C43">
        <v>0.15</v>
      </c>
      <c r="D43">
        <v>0.14971999999999999</v>
      </c>
      <c r="E43">
        <v>2.9198000000000002E-2</v>
      </c>
      <c r="F43">
        <f t="shared" si="0"/>
        <v>0.99323060176208466</v>
      </c>
      <c r="G43" s="1">
        <v>17040000</v>
      </c>
      <c r="H43">
        <f t="shared" si="1"/>
        <v>0.87357736081205783</v>
      </c>
      <c r="I43">
        <v>0.14971999999999999</v>
      </c>
      <c r="J43">
        <v>2.9198000000000002E-2</v>
      </c>
      <c r="K43" s="1">
        <v>9011700</v>
      </c>
      <c r="L43">
        <v>0.3246</v>
      </c>
      <c r="M43">
        <v>6.9567000000000004E-2</v>
      </c>
      <c r="N43">
        <f t="shared" si="2"/>
        <v>0.8825723456351573</v>
      </c>
      <c r="O43">
        <v>15313</v>
      </c>
      <c r="P43">
        <f t="shared" si="3"/>
        <v>4.8674507310870946E-2</v>
      </c>
      <c r="R43">
        <v>75</v>
      </c>
      <c r="S43" s="1">
        <v>17040000</v>
      </c>
      <c r="T43">
        <v>75</v>
      </c>
      <c r="U43">
        <v>1116.5215940780499</v>
      </c>
    </row>
    <row r="44" spans="1:21" x14ac:dyDescent="0.2">
      <c r="A44">
        <v>80</v>
      </c>
      <c r="B44">
        <v>5</v>
      </c>
      <c r="C44">
        <v>0.15</v>
      </c>
      <c r="D44">
        <v>0.14971999999999999</v>
      </c>
      <c r="E44">
        <v>2.9263999999999998E-2</v>
      </c>
      <c r="F44">
        <f t="shared" si="0"/>
        <v>0.99547572881586555</v>
      </c>
      <c r="G44" s="1">
        <v>17565000</v>
      </c>
      <c r="H44">
        <f t="shared" si="1"/>
        <v>0.90049215625961243</v>
      </c>
      <c r="I44">
        <v>0.14971999999999999</v>
      </c>
      <c r="J44">
        <v>2.9263999999999998E-2</v>
      </c>
      <c r="K44" s="1">
        <v>9275000</v>
      </c>
      <c r="L44">
        <v>0.32995999999999998</v>
      </c>
      <c r="M44">
        <v>6.9529999999999995E-2</v>
      </c>
      <c r="N44">
        <f t="shared" si="2"/>
        <v>0.88210293949735474</v>
      </c>
      <c r="O44">
        <v>15283</v>
      </c>
      <c r="P44">
        <f t="shared" si="3"/>
        <v>4.8579148124602671E-2</v>
      </c>
      <c r="R44">
        <v>80</v>
      </c>
      <c r="S44" s="1">
        <v>17565000</v>
      </c>
      <c r="T44">
        <v>80</v>
      </c>
      <c r="U44">
        <v>1190.1729715333599</v>
      </c>
    </row>
    <row r="45" spans="1:21" x14ac:dyDescent="0.2">
      <c r="A45">
        <v>85</v>
      </c>
      <c r="B45">
        <v>5</v>
      </c>
      <c r="C45">
        <v>0.15</v>
      </c>
      <c r="D45">
        <v>0.14974999999999999</v>
      </c>
      <c r="E45">
        <v>2.9291000000000001E-2</v>
      </c>
      <c r="F45">
        <f t="shared" si="0"/>
        <v>0.99639418988332151</v>
      </c>
      <c r="G45" s="1">
        <v>18074000</v>
      </c>
      <c r="H45">
        <f t="shared" si="1"/>
        <v>0.92658669127447968</v>
      </c>
      <c r="I45">
        <v>0.14974999999999999</v>
      </c>
      <c r="J45">
        <v>2.9291000000000001E-2</v>
      </c>
      <c r="K45" s="1">
        <v>9528200</v>
      </c>
      <c r="L45">
        <v>0.34240999999999999</v>
      </c>
      <c r="M45">
        <v>7.8823000000000004E-2</v>
      </c>
      <c r="N45">
        <f t="shared" si="2"/>
        <v>1</v>
      </c>
      <c r="O45">
        <v>14991</v>
      </c>
      <c r="P45">
        <f t="shared" si="3"/>
        <v>4.7650985378258105E-2</v>
      </c>
      <c r="R45">
        <v>85</v>
      </c>
      <c r="S45" s="1">
        <v>18074000</v>
      </c>
      <c r="T45">
        <v>85</v>
      </c>
      <c r="U45">
        <v>1263.82699428354</v>
      </c>
    </row>
    <row r="46" spans="1:21" x14ac:dyDescent="0.2">
      <c r="A46">
        <v>90</v>
      </c>
      <c r="B46">
        <v>5</v>
      </c>
      <c r="C46">
        <v>0.15</v>
      </c>
      <c r="D46">
        <v>0.14976999999999999</v>
      </c>
      <c r="E46">
        <v>2.9329999999999998E-2</v>
      </c>
      <c r="F46">
        <f t="shared" si="0"/>
        <v>0.99772085586964654</v>
      </c>
      <c r="G46" s="1">
        <v>18565000</v>
      </c>
      <c r="H46">
        <f t="shared" si="1"/>
        <v>0.95175843330257359</v>
      </c>
      <c r="I46">
        <v>0.14976999999999999</v>
      </c>
      <c r="J46">
        <v>2.9329999999999998E-2</v>
      </c>
      <c r="K46" s="1">
        <v>9773600</v>
      </c>
      <c r="L46">
        <v>0.34118999999999999</v>
      </c>
      <c r="M46">
        <v>7.0757E-2</v>
      </c>
      <c r="N46">
        <f t="shared" si="2"/>
        <v>0.89766946195907282</v>
      </c>
      <c r="O46">
        <v>15549</v>
      </c>
      <c r="P46">
        <f t="shared" si="3"/>
        <v>4.942466624284806E-2</v>
      </c>
      <c r="R46">
        <v>90</v>
      </c>
      <c r="S46" s="1">
        <v>18565000</v>
      </c>
      <c r="T46">
        <v>90</v>
      </c>
      <c r="U46">
        <v>1337.4832107135601</v>
      </c>
    </row>
    <row r="47" spans="1:21" x14ac:dyDescent="0.2">
      <c r="A47">
        <v>95</v>
      </c>
      <c r="B47">
        <v>5</v>
      </c>
      <c r="C47">
        <v>0.15</v>
      </c>
      <c r="D47">
        <v>0.14976999999999999</v>
      </c>
      <c r="E47">
        <v>2.9378999999999999E-2</v>
      </c>
      <c r="F47">
        <f t="shared" si="0"/>
        <v>0.99938769262169602</v>
      </c>
      <c r="G47" s="1">
        <v>19048000</v>
      </c>
      <c r="H47">
        <f t="shared" si="1"/>
        <v>0.97652004511432378</v>
      </c>
      <c r="I47">
        <v>0.14976999999999999</v>
      </c>
      <c r="J47">
        <v>2.9378999999999999E-2</v>
      </c>
      <c r="K47" s="1">
        <v>10016000</v>
      </c>
      <c r="L47">
        <v>0.34267999999999998</v>
      </c>
      <c r="M47">
        <v>7.2732000000000005E-2</v>
      </c>
      <c r="N47">
        <f t="shared" si="2"/>
        <v>0.92272560039582352</v>
      </c>
      <c r="O47">
        <v>15263</v>
      </c>
      <c r="P47">
        <f t="shared" si="3"/>
        <v>4.8515575333757152E-2</v>
      </c>
      <c r="R47">
        <v>95</v>
      </c>
      <c r="S47" s="1">
        <v>19048000</v>
      </c>
      <c r="T47">
        <v>95</v>
      </c>
      <c r="U47">
        <v>1411.14126646359</v>
      </c>
    </row>
    <row r="48" spans="1:21" x14ac:dyDescent="0.2">
      <c r="A48">
        <v>100</v>
      </c>
      <c r="B48">
        <v>5</v>
      </c>
      <c r="C48">
        <v>0.15</v>
      </c>
      <c r="D48">
        <v>0.14979000000000001</v>
      </c>
      <c r="E48">
        <v>2.9397E-2</v>
      </c>
      <c r="F48">
        <f t="shared" si="0"/>
        <v>1</v>
      </c>
      <c r="G48" s="1">
        <v>19506000</v>
      </c>
      <c r="H48">
        <f t="shared" si="1"/>
        <v>1</v>
      </c>
      <c r="I48">
        <v>0.14979000000000001</v>
      </c>
      <c r="J48">
        <v>2.9397E-2</v>
      </c>
      <c r="K48" s="1">
        <v>10244000</v>
      </c>
      <c r="L48">
        <v>0.34604000000000001</v>
      </c>
      <c r="M48">
        <v>7.5131000000000003E-2</v>
      </c>
      <c r="N48">
        <f t="shared" si="2"/>
        <v>0.9531608794387425</v>
      </c>
      <c r="O48">
        <v>15094</v>
      </c>
      <c r="P48">
        <f t="shared" si="3"/>
        <v>4.7978385251112525E-2</v>
      </c>
      <c r="R48">
        <v>100</v>
      </c>
      <c r="S48" s="1">
        <v>19506000</v>
      </c>
      <c r="T48">
        <v>100</v>
      </c>
      <c r="U48">
        <v>1484.80087960528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53"/>
  <sheetViews>
    <sheetView zoomScaleNormal="100" zoomScalePageLayoutView="60" workbookViewId="0"/>
  </sheetViews>
  <sheetFormatPr baseColWidth="10" defaultColWidth="8.83203125" defaultRowHeight="15" x14ac:dyDescent="0.2"/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25</v>
      </c>
      <c r="U1" t="s">
        <v>28</v>
      </c>
    </row>
    <row r="2" spans="1:21" x14ac:dyDescent="0.2">
      <c r="A2">
        <v>2</v>
      </c>
      <c r="B2">
        <v>10</v>
      </c>
      <c r="C2">
        <v>0.15</v>
      </c>
      <c r="D2">
        <v>0.15</v>
      </c>
      <c r="E2">
        <v>0</v>
      </c>
      <c r="F2">
        <f>E2/(MAX(E$2:E$53))</f>
        <v>0</v>
      </c>
      <c r="G2" s="1">
        <v>18363000</v>
      </c>
      <c r="H2">
        <f>G2/(MAX(G$2:G$53))</f>
        <v>0.7125727590221187</v>
      </c>
      <c r="I2">
        <v>0.15</v>
      </c>
      <c r="J2">
        <v>0</v>
      </c>
      <c r="K2" s="1">
        <v>9689800</v>
      </c>
      <c r="L2">
        <v>0.15643000000000001</v>
      </c>
      <c r="M2">
        <v>3.2544000000000002E-3</v>
      </c>
      <c r="N2">
        <f>M2/(MAX(M$2:M$53))</f>
        <v>8.4578200530173092E-2</v>
      </c>
      <c r="O2" s="1">
        <v>302460</v>
      </c>
      <c r="P2">
        <f>O2/(MAX(O$2:O$53))</f>
        <v>1</v>
      </c>
      <c r="R2">
        <v>2</v>
      </c>
      <c r="S2" s="1">
        <v>18363000</v>
      </c>
      <c r="T2">
        <v>2</v>
      </c>
      <c r="U2">
        <f>Ellipses!S5</f>
        <v>666.66666666666663</v>
      </c>
    </row>
    <row r="3" spans="1:21" x14ac:dyDescent="0.2">
      <c r="A3">
        <v>2.0499999999999998</v>
      </c>
      <c r="B3">
        <v>10</v>
      </c>
      <c r="C3">
        <v>0.15</v>
      </c>
      <c r="D3">
        <v>0.15</v>
      </c>
      <c r="E3" s="1">
        <v>9.2832999999999997E-5</v>
      </c>
      <c r="F3">
        <f t="shared" ref="F3:F53" si="0">E3/(MAX(E$2:E$53))</f>
        <v>6.3592957939443756E-3</v>
      </c>
      <c r="G3" s="1">
        <v>16763000</v>
      </c>
      <c r="H3">
        <f t="shared" ref="H3:H53" si="1">G3/(MAX(G$2:G$53))</f>
        <v>0.65048506014745833</v>
      </c>
      <c r="I3">
        <v>0.15</v>
      </c>
      <c r="J3" s="1">
        <v>9.2832999999999997E-5</v>
      </c>
      <c r="K3" s="1">
        <v>8883400</v>
      </c>
      <c r="L3">
        <v>0.15709999999999999</v>
      </c>
      <c r="M3">
        <v>3.6034000000000001E-3</v>
      </c>
      <c r="N3">
        <f t="shared" ref="N3:N53" si="2">M3/(MAX(M$2:M$53))</f>
        <v>9.364831851967359E-2</v>
      </c>
      <c r="O3" s="1">
        <v>284350</v>
      </c>
      <c r="P3">
        <f t="shared" ref="P3:P53" si="3">O3/(MAX(O$2:O$53))</f>
        <v>0.94012431395887064</v>
      </c>
      <c r="R3">
        <v>2.0499999999999998</v>
      </c>
      <c r="S3" s="1">
        <v>16763000</v>
      </c>
      <c r="T3">
        <v>2.0499999999999998</v>
      </c>
      <c r="U3">
        <v>555.275837587924</v>
      </c>
    </row>
    <row r="4" spans="1:21" x14ac:dyDescent="0.2">
      <c r="A4">
        <v>2.1</v>
      </c>
      <c r="B4">
        <v>10</v>
      </c>
      <c r="C4">
        <v>0.15</v>
      </c>
      <c r="D4">
        <v>0.14999000000000001</v>
      </c>
      <c r="E4" s="1">
        <v>2.1965E-4</v>
      </c>
      <c r="F4">
        <f t="shared" si="0"/>
        <v>1.504658172352377E-2</v>
      </c>
      <c r="G4" s="1">
        <v>15514000</v>
      </c>
      <c r="H4">
        <f t="shared" si="1"/>
        <v>0.60201785021342646</v>
      </c>
      <c r="I4">
        <v>0.14999000000000001</v>
      </c>
      <c r="J4" s="1">
        <v>2.1965E-4</v>
      </c>
      <c r="K4" s="1">
        <v>8253900</v>
      </c>
      <c r="L4">
        <v>0.15819</v>
      </c>
      <c r="M4">
        <v>4.5739999999999999E-3</v>
      </c>
      <c r="N4">
        <f t="shared" si="2"/>
        <v>0.11887312230365404</v>
      </c>
      <c r="O4" s="1">
        <v>268480</v>
      </c>
      <c r="P4">
        <f t="shared" si="3"/>
        <v>0.88765456589301062</v>
      </c>
      <c r="R4">
        <v>2.1</v>
      </c>
      <c r="S4" s="1">
        <v>15514000</v>
      </c>
      <c r="T4">
        <v>2.1</v>
      </c>
      <c r="U4">
        <v>485.53614032393801</v>
      </c>
    </row>
    <row r="5" spans="1:21" x14ac:dyDescent="0.2">
      <c r="A5">
        <v>2.15</v>
      </c>
      <c r="B5">
        <v>10</v>
      </c>
      <c r="C5">
        <v>0.15</v>
      </c>
      <c r="D5">
        <v>0.14998</v>
      </c>
      <c r="E5" s="1">
        <v>3.1962000000000001E-4</v>
      </c>
      <c r="F5">
        <f t="shared" si="0"/>
        <v>2.1894780106863954E-2</v>
      </c>
      <c r="G5" s="1">
        <v>14498000</v>
      </c>
      <c r="H5">
        <f t="shared" si="1"/>
        <v>0.56259216142801705</v>
      </c>
      <c r="I5">
        <v>0.14996999999999999</v>
      </c>
      <c r="J5" s="1">
        <v>3.7848999999999999E-4</v>
      </c>
      <c r="K5" s="1">
        <v>7740400</v>
      </c>
      <c r="L5">
        <v>0.15948000000000001</v>
      </c>
      <c r="M5">
        <v>5.5234000000000004E-3</v>
      </c>
      <c r="N5">
        <f t="shared" si="2"/>
        <v>0.14354696190030669</v>
      </c>
      <c r="O5" s="1">
        <v>254550</v>
      </c>
      <c r="P5">
        <f t="shared" si="3"/>
        <v>0.84159888910930369</v>
      </c>
      <c r="R5">
        <v>2.15</v>
      </c>
      <c r="S5" s="1">
        <v>14498000</v>
      </c>
      <c r="T5">
        <v>2.15</v>
      </c>
      <c r="U5">
        <v>434.65638570666601</v>
      </c>
    </row>
    <row r="6" spans="1:21" x14ac:dyDescent="0.2">
      <c r="A6">
        <v>2.2000000000000002</v>
      </c>
      <c r="B6">
        <v>10</v>
      </c>
      <c r="C6">
        <v>0.15</v>
      </c>
      <c r="D6">
        <v>0.14995</v>
      </c>
      <c r="E6" s="1">
        <v>5.5918999999999999E-4</v>
      </c>
      <c r="F6">
        <f t="shared" si="0"/>
        <v>3.830593231949582E-2</v>
      </c>
      <c r="G6" s="1">
        <v>13693000</v>
      </c>
      <c r="H6">
        <f t="shared" si="1"/>
        <v>0.53135428793170358</v>
      </c>
      <c r="I6">
        <v>0.14995</v>
      </c>
      <c r="J6" s="1">
        <v>5.5918999999999999E-4</v>
      </c>
      <c r="K6" s="1">
        <v>7339700</v>
      </c>
      <c r="L6">
        <v>0.16020000000000001</v>
      </c>
      <c r="M6">
        <v>5.9367999999999999E-3</v>
      </c>
      <c r="N6">
        <f t="shared" si="2"/>
        <v>0.15429076355319923</v>
      </c>
      <c r="O6" s="1">
        <v>243070</v>
      </c>
      <c r="P6">
        <f t="shared" si="3"/>
        <v>0.80364345698604778</v>
      </c>
      <c r="R6">
        <v>2.2000000000000002</v>
      </c>
      <c r="S6" s="1">
        <v>13693000</v>
      </c>
      <c r="T6">
        <v>2.2000000000000002</v>
      </c>
      <c r="U6">
        <v>395.68240595145301</v>
      </c>
    </row>
    <row r="7" spans="1:21" x14ac:dyDescent="0.2">
      <c r="A7">
        <v>2.25</v>
      </c>
      <c r="B7">
        <v>10</v>
      </c>
      <c r="C7">
        <v>0.15</v>
      </c>
      <c r="D7">
        <v>0.14995</v>
      </c>
      <c r="E7" s="1">
        <v>6.0745999999999999E-4</v>
      </c>
      <c r="F7">
        <f t="shared" si="0"/>
        <v>4.1612549664337577E-2</v>
      </c>
      <c r="G7" s="1">
        <v>13023000</v>
      </c>
      <c r="H7">
        <f t="shared" si="1"/>
        <v>0.5053550640279395</v>
      </c>
      <c r="I7">
        <v>0.14995</v>
      </c>
      <c r="J7" s="1">
        <v>6.0745999999999999E-4</v>
      </c>
      <c r="K7" s="1">
        <v>7002800</v>
      </c>
      <c r="L7">
        <v>0.16020999999999999</v>
      </c>
      <c r="M7">
        <v>6.0854999999999998E-3</v>
      </c>
      <c r="N7">
        <f t="shared" si="2"/>
        <v>0.15815530952752221</v>
      </c>
      <c r="O7" s="1">
        <v>232050</v>
      </c>
      <c r="P7">
        <f t="shared" si="3"/>
        <v>0.76720888712557034</v>
      </c>
      <c r="R7">
        <v>2.25</v>
      </c>
      <c r="S7" s="1">
        <v>13023000</v>
      </c>
      <c r="T7">
        <v>2.25</v>
      </c>
      <c r="U7">
        <v>364.91666224682399</v>
      </c>
    </row>
    <row r="8" spans="1:21" x14ac:dyDescent="0.2">
      <c r="A8">
        <v>2.2999999999999998</v>
      </c>
      <c r="B8">
        <v>10</v>
      </c>
      <c r="C8">
        <v>0.15</v>
      </c>
      <c r="D8">
        <v>0.14993999999999999</v>
      </c>
      <c r="E8" s="1">
        <v>7.0664000000000002E-4</v>
      </c>
      <c r="F8">
        <f t="shared" si="0"/>
        <v>4.8406631045348682E-2</v>
      </c>
      <c r="G8" s="1">
        <v>12425000</v>
      </c>
      <c r="H8">
        <f t="shared" si="1"/>
        <v>0.48214978657353513</v>
      </c>
      <c r="I8">
        <v>0.14993999999999999</v>
      </c>
      <c r="J8" s="1">
        <v>7.0664000000000002E-4</v>
      </c>
      <c r="K8" s="1">
        <v>6704900</v>
      </c>
      <c r="L8">
        <v>0.16094</v>
      </c>
      <c r="M8">
        <v>6.4615000000000002E-3</v>
      </c>
      <c r="N8">
        <f t="shared" si="2"/>
        <v>0.16792712718956287</v>
      </c>
      <c r="O8" s="1">
        <v>221990</v>
      </c>
      <c r="P8">
        <f t="shared" si="3"/>
        <v>0.73394829068306555</v>
      </c>
      <c r="R8">
        <v>2.2999999999999998</v>
      </c>
      <c r="S8" s="1">
        <v>12425000</v>
      </c>
      <c r="T8">
        <v>2.2999999999999998</v>
      </c>
      <c r="U8">
        <v>340.09969778174298</v>
      </c>
    </row>
    <row r="9" spans="1:21" x14ac:dyDescent="0.2">
      <c r="A9">
        <v>2.35</v>
      </c>
      <c r="B9">
        <v>10</v>
      </c>
      <c r="C9">
        <v>0.15</v>
      </c>
      <c r="D9">
        <v>0.14993999999999999</v>
      </c>
      <c r="E9" s="1">
        <v>7.7298000000000004E-4</v>
      </c>
      <c r="F9">
        <f t="shared" si="0"/>
        <v>5.2951089190300046E-2</v>
      </c>
      <c r="G9" s="1">
        <v>11898000</v>
      </c>
      <c r="H9">
        <f t="shared" si="1"/>
        <v>0.46169965075669384</v>
      </c>
      <c r="I9">
        <v>0.14990999999999999</v>
      </c>
      <c r="J9" s="1">
        <v>9.3059000000000002E-4</v>
      </c>
      <c r="K9" s="1">
        <v>6441000</v>
      </c>
      <c r="L9">
        <v>0.16177</v>
      </c>
      <c r="M9">
        <v>6.9579999999999998E-3</v>
      </c>
      <c r="N9">
        <f t="shared" si="2"/>
        <v>0.18083060450127345</v>
      </c>
      <c r="O9" s="1">
        <v>212940</v>
      </c>
      <c r="P9">
        <f t="shared" si="3"/>
        <v>0.70402697877405274</v>
      </c>
      <c r="R9">
        <v>2.35</v>
      </c>
      <c r="S9" s="1">
        <v>11898000</v>
      </c>
      <c r="T9">
        <v>2.35</v>
      </c>
      <c r="U9">
        <v>319.74467691769001</v>
      </c>
    </row>
    <row r="10" spans="1:21" x14ac:dyDescent="0.2">
      <c r="A10">
        <v>2.4</v>
      </c>
      <c r="B10">
        <v>10</v>
      </c>
      <c r="C10">
        <v>0.15</v>
      </c>
      <c r="D10">
        <v>0.14990000000000001</v>
      </c>
      <c r="E10">
        <v>1.0097000000000001E-3</v>
      </c>
      <c r="F10">
        <f t="shared" si="0"/>
        <v>6.9167009179339642E-2</v>
      </c>
      <c r="G10" s="1">
        <v>11460000</v>
      </c>
      <c r="H10">
        <f t="shared" si="1"/>
        <v>0.44470314318975551</v>
      </c>
      <c r="I10">
        <v>0.14990000000000001</v>
      </c>
      <c r="J10">
        <v>1.0097000000000001E-3</v>
      </c>
      <c r="K10" s="1">
        <v>6222500</v>
      </c>
      <c r="L10">
        <v>0.16338</v>
      </c>
      <c r="M10">
        <v>7.0106999999999999E-3</v>
      </c>
      <c r="N10">
        <f t="shared" si="2"/>
        <v>0.1822002183065648</v>
      </c>
      <c r="O10" s="1">
        <v>204940</v>
      </c>
      <c r="P10">
        <f t="shared" si="3"/>
        <v>0.67757720029094759</v>
      </c>
      <c r="R10">
        <v>2.4</v>
      </c>
      <c r="S10" s="1">
        <v>11460000</v>
      </c>
      <c r="T10">
        <v>2.4</v>
      </c>
      <c r="U10">
        <v>302.82457256979598</v>
      </c>
    </row>
    <row r="11" spans="1:21" x14ac:dyDescent="0.2">
      <c r="A11">
        <v>2.4500000000000002</v>
      </c>
      <c r="B11">
        <v>10</v>
      </c>
      <c r="C11">
        <v>0.15</v>
      </c>
      <c r="D11">
        <v>0.14990000000000001</v>
      </c>
      <c r="E11">
        <v>1.0887E-3</v>
      </c>
      <c r="F11">
        <f t="shared" si="0"/>
        <v>7.4578709412248256E-2</v>
      </c>
      <c r="G11" s="1">
        <v>11067000</v>
      </c>
      <c r="H11">
        <f t="shared" si="1"/>
        <v>0.42945285215366708</v>
      </c>
      <c r="I11">
        <v>0.14990000000000001</v>
      </c>
      <c r="J11">
        <v>1.0887E-3</v>
      </c>
      <c r="K11" s="1">
        <v>6026200</v>
      </c>
      <c r="L11">
        <v>0.16419</v>
      </c>
      <c r="M11">
        <v>7.4973000000000001E-3</v>
      </c>
      <c r="N11">
        <f t="shared" si="2"/>
        <v>0.194846405738344</v>
      </c>
      <c r="O11" s="1">
        <v>197870</v>
      </c>
      <c r="P11">
        <f t="shared" si="3"/>
        <v>0.65420220855650335</v>
      </c>
      <c r="R11">
        <v>2.4500000000000002</v>
      </c>
      <c r="S11" s="1">
        <v>11067000</v>
      </c>
      <c r="T11">
        <v>2.4500000000000002</v>
      </c>
      <c r="U11">
        <v>288.60439780875299</v>
      </c>
    </row>
    <row r="12" spans="1:21" x14ac:dyDescent="0.2">
      <c r="A12">
        <v>2.5</v>
      </c>
      <c r="B12">
        <v>10</v>
      </c>
      <c r="C12">
        <v>0.15</v>
      </c>
      <c r="D12">
        <v>0.14985000000000001</v>
      </c>
      <c r="E12">
        <v>1.3475E-3</v>
      </c>
      <c r="F12">
        <f t="shared" si="0"/>
        <v>9.2307165365118501E-2</v>
      </c>
      <c r="G12" s="1">
        <v>10735000</v>
      </c>
      <c r="H12">
        <f t="shared" si="1"/>
        <v>0.41656965463717499</v>
      </c>
      <c r="I12">
        <v>0.14985000000000001</v>
      </c>
      <c r="J12">
        <v>1.3475E-3</v>
      </c>
      <c r="K12" s="1">
        <v>5861100</v>
      </c>
      <c r="L12">
        <v>0.16500000000000001</v>
      </c>
      <c r="M12">
        <v>8.0000000000000002E-3</v>
      </c>
      <c r="N12">
        <f t="shared" si="2"/>
        <v>0.20791101408597121</v>
      </c>
      <c r="O12" s="1">
        <v>191460</v>
      </c>
      <c r="P12">
        <f t="shared" si="3"/>
        <v>0.6330093235469153</v>
      </c>
      <c r="R12">
        <v>2.5</v>
      </c>
      <c r="S12" s="1">
        <v>10735000</v>
      </c>
      <c r="T12">
        <v>2.5</v>
      </c>
      <c r="U12">
        <v>276.54342913373102</v>
      </c>
    </row>
    <row r="13" spans="1:21" x14ac:dyDescent="0.2">
      <c r="A13">
        <v>2.5499999999999998</v>
      </c>
      <c r="B13">
        <v>10</v>
      </c>
      <c r="C13">
        <v>0.15</v>
      </c>
      <c r="D13">
        <v>0.14985000000000001</v>
      </c>
      <c r="E13">
        <v>1.4358999999999999E-3</v>
      </c>
      <c r="F13">
        <f t="shared" si="0"/>
        <v>9.8362789423208655E-2</v>
      </c>
      <c r="G13" s="1">
        <v>10438000</v>
      </c>
      <c r="H13">
        <f t="shared" si="1"/>
        <v>0.40504462553356618</v>
      </c>
      <c r="I13">
        <v>0.14985000000000001</v>
      </c>
      <c r="J13">
        <v>1.4358999999999999E-3</v>
      </c>
      <c r="K13" s="1">
        <v>5712200</v>
      </c>
      <c r="L13">
        <v>0.16597000000000001</v>
      </c>
      <c r="M13">
        <v>8.4977000000000004E-3</v>
      </c>
      <c r="N13">
        <f t="shared" si="2"/>
        <v>0.22084567804979471</v>
      </c>
      <c r="O13" s="1">
        <v>185440</v>
      </c>
      <c r="P13">
        <f t="shared" si="3"/>
        <v>0.61310586523837862</v>
      </c>
      <c r="R13">
        <v>2.5499999999999998</v>
      </c>
      <c r="S13" s="1">
        <v>10438000</v>
      </c>
      <c r="T13">
        <v>2.5499999999999998</v>
      </c>
      <c r="U13">
        <v>266.23480631385399</v>
      </c>
    </row>
    <row r="14" spans="1:21" x14ac:dyDescent="0.2">
      <c r="A14">
        <v>2.6</v>
      </c>
      <c r="B14">
        <v>10</v>
      </c>
      <c r="C14">
        <v>0.15</v>
      </c>
      <c r="D14">
        <v>0.14979999999999999</v>
      </c>
      <c r="E14">
        <v>1.7121E-3</v>
      </c>
      <c r="F14">
        <f t="shared" si="0"/>
        <v>0.1172831894780107</v>
      </c>
      <c r="G14" s="1">
        <v>10169000</v>
      </c>
      <c r="H14">
        <f t="shared" si="1"/>
        <v>0.39460613116026388</v>
      </c>
      <c r="I14">
        <v>0.14979999999999999</v>
      </c>
      <c r="J14">
        <v>1.7121E-3</v>
      </c>
      <c r="K14" s="1">
        <v>5579200</v>
      </c>
      <c r="L14">
        <v>0.16596</v>
      </c>
      <c r="M14">
        <v>8.5489999999999993E-3</v>
      </c>
      <c r="N14">
        <f t="shared" si="2"/>
        <v>0.22217890742762098</v>
      </c>
      <c r="O14" s="1">
        <v>180240</v>
      </c>
      <c r="P14">
        <f t="shared" si="3"/>
        <v>0.59591350922436026</v>
      </c>
      <c r="R14">
        <v>2.6</v>
      </c>
      <c r="S14" s="1">
        <v>10169000</v>
      </c>
      <c r="T14">
        <v>2.6</v>
      </c>
      <c r="U14">
        <v>257.36655385864901</v>
      </c>
    </row>
    <row r="15" spans="1:21" x14ac:dyDescent="0.2">
      <c r="A15">
        <v>2.65</v>
      </c>
      <c r="B15">
        <v>10</v>
      </c>
      <c r="C15">
        <v>0.15</v>
      </c>
      <c r="D15">
        <v>0.14979000000000001</v>
      </c>
      <c r="E15">
        <v>1.807E-3</v>
      </c>
      <c r="F15">
        <f t="shared" si="0"/>
        <v>0.1237840800109604</v>
      </c>
      <c r="G15" s="1">
        <v>9944200</v>
      </c>
      <c r="H15">
        <f t="shared" si="1"/>
        <v>0.38588280946837406</v>
      </c>
      <c r="I15">
        <v>0.14979000000000001</v>
      </c>
      <c r="J15">
        <v>1.807E-3</v>
      </c>
      <c r="K15" s="1">
        <v>5466400</v>
      </c>
      <c r="L15">
        <v>0.16683999999999999</v>
      </c>
      <c r="M15">
        <v>8.9475000000000006E-3</v>
      </c>
      <c r="N15">
        <f t="shared" si="2"/>
        <v>0.23253547481677844</v>
      </c>
      <c r="O15" s="1">
        <v>174770</v>
      </c>
      <c r="P15">
        <f t="shared" si="3"/>
        <v>0.57782847318653707</v>
      </c>
      <c r="R15">
        <v>2.65</v>
      </c>
      <c r="S15" s="1">
        <v>9944200</v>
      </c>
      <c r="T15">
        <v>2.65</v>
      </c>
      <c r="U15">
        <v>249.69554376570301</v>
      </c>
    </row>
    <row r="16" spans="1:21" x14ac:dyDescent="0.2">
      <c r="A16">
        <v>2.7</v>
      </c>
      <c r="B16">
        <v>10</v>
      </c>
      <c r="C16">
        <v>0.15</v>
      </c>
      <c r="D16">
        <v>0.14979000000000001</v>
      </c>
      <c r="E16">
        <v>1.9024000000000001E-3</v>
      </c>
      <c r="F16">
        <f t="shared" si="0"/>
        <v>0.13031922181120703</v>
      </c>
      <c r="G16" s="1">
        <v>9736300</v>
      </c>
      <c r="H16">
        <f t="shared" si="1"/>
        <v>0.37781528909584788</v>
      </c>
      <c r="I16">
        <v>0.14979000000000001</v>
      </c>
      <c r="J16">
        <v>1.9024000000000001E-3</v>
      </c>
      <c r="K16" s="1">
        <v>5361800</v>
      </c>
      <c r="L16">
        <v>0.16797999999999999</v>
      </c>
      <c r="M16">
        <v>1.0374E-2</v>
      </c>
      <c r="N16">
        <f t="shared" si="2"/>
        <v>0.26960860751598315</v>
      </c>
      <c r="O16" s="1">
        <v>170080</v>
      </c>
      <c r="P16">
        <f t="shared" si="3"/>
        <v>0.56232229055081662</v>
      </c>
      <c r="R16">
        <v>2.7</v>
      </c>
      <c r="S16" s="1">
        <v>9736300</v>
      </c>
      <c r="T16">
        <v>2.7</v>
      </c>
      <c r="U16">
        <v>243.02960497257101</v>
      </c>
    </row>
    <row r="17" spans="1:21" x14ac:dyDescent="0.2">
      <c r="A17">
        <v>2.75</v>
      </c>
      <c r="B17">
        <v>10</v>
      </c>
      <c r="C17">
        <v>0.15</v>
      </c>
      <c r="D17">
        <v>0.14979000000000001</v>
      </c>
      <c r="E17">
        <v>1.9954E-3</v>
      </c>
      <c r="F17">
        <f t="shared" si="0"/>
        <v>0.13668995752842855</v>
      </c>
      <c r="G17" s="1">
        <v>9543200</v>
      </c>
      <c r="H17">
        <f t="shared" si="1"/>
        <v>0.37032207993791227</v>
      </c>
      <c r="I17">
        <v>0.14971999999999999</v>
      </c>
      <c r="J17">
        <v>2.1974E-3</v>
      </c>
      <c r="K17" s="1">
        <v>5266500</v>
      </c>
      <c r="L17">
        <v>0.17022999999999999</v>
      </c>
      <c r="M17">
        <v>1.0406E-2</v>
      </c>
      <c r="N17">
        <f t="shared" si="2"/>
        <v>0.27044025157232704</v>
      </c>
      <c r="O17" s="1">
        <v>166100</v>
      </c>
      <c r="P17">
        <f t="shared" si="3"/>
        <v>0.54916352575547178</v>
      </c>
      <c r="R17">
        <v>2.75</v>
      </c>
      <c r="S17" s="1">
        <v>9543200</v>
      </c>
      <c r="T17">
        <v>2.75</v>
      </c>
      <c r="U17">
        <v>237.21493532654301</v>
      </c>
    </row>
    <row r="18" spans="1:21" x14ac:dyDescent="0.2">
      <c r="A18">
        <v>2.8</v>
      </c>
      <c r="B18">
        <v>10</v>
      </c>
      <c r="C18">
        <v>0.15</v>
      </c>
      <c r="D18">
        <v>0.14971999999999999</v>
      </c>
      <c r="E18">
        <v>2.2958000000000002E-3</v>
      </c>
      <c r="F18">
        <f t="shared" si="0"/>
        <v>0.15726811892040007</v>
      </c>
      <c r="G18" s="1">
        <v>9384200</v>
      </c>
      <c r="H18">
        <f t="shared" si="1"/>
        <v>0.36415211486224291</v>
      </c>
      <c r="I18">
        <v>0.14971999999999999</v>
      </c>
      <c r="J18">
        <v>2.2958000000000002E-3</v>
      </c>
      <c r="K18" s="1">
        <v>5186900</v>
      </c>
      <c r="L18">
        <v>0.17154</v>
      </c>
      <c r="M18">
        <v>1.2359E-2</v>
      </c>
      <c r="N18">
        <f t="shared" si="2"/>
        <v>0.32119652788606479</v>
      </c>
      <c r="O18" s="1">
        <v>162170</v>
      </c>
      <c r="P18">
        <f t="shared" si="3"/>
        <v>0.53617007207564638</v>
      </c>
      <c r="R18">
        <v>2.8</v>
      </c>
      <c r="S18" s="1">
        <v>9384200</v>
      </c>
      <c r="T18">
        <v>2.8</v>
      </c>
      <c r="U18">
        <v>232.127062235783</v>
      </c>
    </row>
    <row r="19" spans="1:21" x14ac:dyDescent="0.2">
      <c r="A19">
        <v>2.85</v>
      </c>
      <c r="B19">
        <v>10</v>
      </c>
      <c r="C19">
        <v>0.15</v>
      </c>
      <c r="D19">
        <v>0.14971999999999999</v>
      </c>
      <c r="E19">
        <v>2.3942999999999998E-3</v>
      </c>
      <c r="F19">
        <f t="shared" si="0"/>
        <v>0.16401561857788738</v>
      </c>
      <c r="G19" s="1">
        <v>9236400</v>
      </c>
      <c r="H19">
        <f t="shared" si="1"/>
        <v>0.35841676367869618</v>
      </c>
      <c r="I19">
        <v>0.14971999999999999</v>
      </c>
      <c r="J19">
        <v>2.3942999999999998E-3</v>
      </c>
      <c r="K19" s="1">
        <v>5112500</v>
      </c>
      <c r="L19">
        <v>0.17126</v>
      </c>
      <c r="M19">
        <v>1.2333999999999999E-2</v>
      </c>
      <c r="N19">
        <f t="shared" si="2"/>
        <v>0.3205468059670461</v>
      </c>
      <c r="O19" s="1">
        <v>158720</v>
      </c>
      <c r="P19">
        <f t="shared" si="3"/>
        <v>0.52476360510480724</v>
      </c>
      <c r="R19">
        <v>2.85</v>
      </c>
      <c r="S19" s="1">
        <v>9236400</v>
      </c>
      <c r="T19">
        <v>2.85</v>
      </c>
      <c r="U19">
        <v>227.664235241863</v>
      </c>
    </row>
    <row r="20" spans="1:21" x14ac:dyDescent="0.2">
      <c r="A20">
        <v>2.9</v>
      </c>
      <c r="B20">
        <v>10</v>
      </c>
      <c r="C20">
        <v>0.15</v>
      </c>
      <c r="D20">
        <v>0.14971999999999999</v>
      </c>
      <c r="E20">
        <v>2.4922999999999998E-3</v>
      </c>
      <c r="F20">
        <f t="shared" si="0"/>
        <v>0.17072886696807782</v>
      </c>
      <c r="G20" s="1">
        <v>9098600</v>
      </c>
      <c r="H20">
        <f t="shared" si="1"/>
        <v>0.353069460613116</v>
      </c>
      <c r="I20">
        <v>0.14971999999999999</v>
      </c>
      <c r="J20">
        <v>2.4922999999999998E-3</v>
      </c>
      <c r="K20" s="1">
        <v>5043400</v>
      </c>
      <c r="L20">
        <v>0.17108000000000001</v>
      </c>
      <c r="M20">
        <v>1.2435E-2</v>
      </c>
      <c r="N20">
        <f t="shared" si="2"/>
        <v>0.32317168251988149</v>
      </c>
      <c r="O20" s="1">
        <v>155560</v>
      </c>
      <c r="P20">
        <f t="shared" si="3"/>
        <v>0.51431594260398072</v>
      </c>
      <c r="R20">
        <v>2.9</v>
      </c>
      <c r="S20" s="1">
        <v>9098600</v>
      </c>
      <c r="T20">
        <v>2.9</v>
      </c>
      <c r="U20">
        <v>223.74251981165</v>
      </c>
    </row>
    <row r="21" spans="1:21" x14ac:dyDescent="0.2">
      <c r="A21">
        <v>2.95</v>
      </c>
      <c r="B21">
        <v>10</v>
      </c>
      <c r="C21">
        <v>0.15</v>
      </c>
      <c r="D21">
        <v>0.14964</v>
      </c>
      <c r="E21">
        <v>2.8031000000000002E-3</v>
      </c>
      <c r="F21">
        <f t="shared" si="0"/>
        <v>0.19201945471982465</v>
      </c>
      <c r="G21" s="1">
        <v>8973200</v>
      </c>
      <c r="H21">
        <f t="shared" si="1"/>
        <v>0.34820333721381452</v>
      </c>
      <c r="I21">
        <v>0.14964</v>
      </c>
      <c r="J21">
        <v>2.8031000000000002E-3</v>
      </c>
      <c r="K21" s="1">
        <v>4981900</v>
      </c>
      <c r="L21">
        <v>0.17100000000000001</v>
      </c>
      <c r="M21">
        <v>1.1563E-2</v>
      </c>
      <c r="N21">
        <f t="shared" si="2"/>
        <v>0.30050938198451066</v>
      </c>
      <c r="O21" s="1">
        <v>152700</v>
      </c>
      <c r="P21">
        <f t="shared" si="3"/>
        <v>0.50486014679627056</v>
      </c>
      <c r="R21">
        <v>2.95</v>
      </c>
      <c r="S21" s="1">
        <v>8973200</v>
      </c>
      <c r="T21">
        <v>2.95</v>
      </c>
      <c r="U21">
        <v>220.292102899909</v>
      </c>
    </row>
    <row r="22" spans="1:21" x14ac:dyDescent="0.2">
      <c r="A22">
        <v>3</v>
      </c>
      <c r="B22">
        <v>10</v>
      </c>
      <c r="C22">
        <v>0.15</v>
      </c>
      <c r="D22">
        <v>0.14964</v>
      </c>
      <c r="E22">
        <v>2.9034E-3</v>
      </c>
      <c r="F22">
        <f t="shared" si="0"/>
        <v>0.19889025893958076</v>
      </c>
      <c r="G22" s="1">
        <v>8868700</v>
      </c>
      <c r="H22">
        <f t="shared" si="1"/>
        <v>0.34414823438106323</v>
      </c>
      <c r="I22">
        <v>0.14964</v>
      </c>
      <c r="J22">
        <v>2.9034E-3</v>
      </c>
      <c r="K22" s="1">
        <v>4929300</v>
      </c>
      <c r="L22">
        <v>0.17111999999999999</v>
      </c>
      <c r="M22">
        <v>1.142E-2</v>
      </c>
      <c r="N22">
        <f t="shared" si="2"/>
        <v>0.29679297260772391</v>
      </c>
      <c r="O22" s="1">
        <v>149660</v>
      </c>
      <c r="P22">
        <f t="shared" si="3"/>
        <v>0.49480923097269058</v>
      </c>
      <c r="R22">
        <v>3</v>
      </c>
      <c r="S22" s="1">
        <v>8868700</v>
      </c>
      <c r="T22">
        <v>3</v>
      </c>
      <c r="U22">
        <v>217.25447563789101</v>
      </c>
    </row>
    <row r="23" spans="1:21" x14ac:dyDescent="0.2">
      <c r="A23">
        <v>3.5</v>
      </c>
      <c r="B23">
        <v>10</v>
      </c>
      <c r="C23">
        <v>0.15</v>
      </c>
      <c r="D23">
        <v>0.14948</v>
      </c>
      <c r="E23">
        <v>4.2392999999999997E-3</v>
      </c>
      <c r="F23">
        <f t="shared" si="0"/>
        <v>0.29040279490341142</v>
      </c>
      <c r="G23" s="1">
        <v>8199500</v>
      </c>
      <c r="H23">
        <f t="shared" si="1"/>
        <v>0.31818005432673652</v>
      </c>
      <c r="I23">
        <v>0.14948</v>
      </c>
      <c r="J23">
        <v>4.2392999999999997E-3</v>
      </c>
      <c r="K23" s="1">
        <v>4594800</v>
      </c>
      <c r="L23">
        <v>0.17732999999999999</v>
      </c>
      <c r="M23">
        <v>1.4574999999999999E-2</v>
      </c>
      <c r="N23">
        <f t="shared" si="2"/>
        <v>0.37878787878787878</v>
      </c>
      <c r="O23" s="1">
        <v>126210</v>
      </c>
      <c r="P23">
        <f t="shared" si="3"/>
        <v>0.41727831779408847</v>
      </c>
      <c r="R23">
        <v>3.5</v>
      </c>
      <c r="S23" s="1">
        <v>8199500</v>
      </c>
      <c r="T23">
        <v>3.5</v>
      </c>
      <c r="U23">
        <v>201.55457143448601</v>
      </c>
    </row>
    <row r="24" spans="1:21" x14ac:dyDescent="0.2">
      <c r="A24">
        <v>4</v>
      </c>
      <c r="B24">
        <v>10</v>
      </c>
      <c r="C24">
        <v>0.15</v>
      </c>
      <c r="D24">
        <v>0.14932999999999999</v>
      </c>
      <c r="E24">
        <v>5.4691999999999996E-3</v>
      </c>
      <c r="F24">
        <f t="shared" si="0"/>
        <v>0.3746540622003014</v>
      </c>
      <c r="G24" s="1">
        <v>7947900</v>
      </c>
      <c r="H24">
        <f t="shared" si="1"/>
        <v>0.30841676367869614</v>
      </c>
      <c r="I24">
        <v>0.14932999999999999</v>
      </c>
      <c r="J24">
        <v>5.4691999999999996E-3</v>
      </c>
      <c r="K24" s="1">
        <v>4469600</v>
      </c>
      <c r="L24">
        <v>0.18284</v>
      </c>
      <c r="M24">
        <v>1.8631999999999999E-2</v>
      </c>
      <c r="N24">
        <f t="shared" si="2"/>
        <v>0.48422475180622693</v>
      </c>
      <c r="O24" s="1">
        <v>112500</v>
      </c>
      <c r="P24">
        <f t="shared" si="3"/>
        <v>0.37195000991866695</v>
      </c>
      <c r="R24">
        <v>4</v>
      </c>
      <c r="S24" s="1">
        <v>7947900</v>
      </c>
      <c r="T24">
        <v>4</v>
      </c>
      <c r="U24">
        <v>199.68541437012399</v>
      </c>
    </row>
    <row r="25" spans="1:21" x14ac:dyDescent="0.2">
      <c r="A25">
        <v>4.5</v>
      </c>
      <c r="B25">
        <v>10</v>
      </c>
      <c r="C25">
        <v>0.15</v>
      </c>
      <c r="D25">
        <v>0.14929999999999999</v>
      </c>
      <c r="E25">
        <v>6.3468999999999999E-3</v>
      </c>
      <c r="F25">
        <f t="shared" si="0"/>
        <v>0.43477873681326207</v>
      </c>
      <c r="G25" s="1">
        <v>7894800</v>
      </c>
      <c r="H25">
        <f t="shared" si="1"/>
        <v>0.30635622817229335</v>
      </c>
      <c r="I25">
        <v>0.14929999999999999</v>
      </c>
      <c r="J25">
        <v>6.3468999999999999E-3</v>
      </c>
      <c r="K25" s="1">
        <v>4442600</v>
      </c>
      <c r="L25">
        <v>0.19095000000000001</v>
      </c>
      <c r="M25">
        <v>2.2845000000000001E-2</v>
      </c>
      <c r="N25">
        <f t="shared" si="2"/>
        <v>0.59371588959925159</v>
      </c>
      <c r="O25" s="1">
        <v>103330</v>
      </c>
      <c r="P25">
        <f t="shared" si="3"/>
        <v>0.34163195133240759</v>
      </c>
      <c r="R25">
        <v>4.5</v>
      </c>
      <c r="S25" s="1">
        <v>7894800</v>
      </c>
      <c r="T25">
        <v>4.5</v>
      </c>
      <c r="U25">
        <v>203.83647961890799</v>
      </c>
    </row>
    <row r="26" spans="1:21" x14ac:dyDescent="0.2">
      <c r="A26">
        <v>5</v>
      </c>
      <c r="B26">
        <v>10</v>
      </c>
      <c r="C26">
        <v>0.15</v>
      </c>
      <c r="D26">
        <v>0.14921000000000001</v>
      </c>
      <c r="E26">
        <v>7.2398000000000002E-3</v>
      </c>
      <c r="F26">
        <f t="shared" si="0"/>
        <v>0.49594464995204823</v>
      </c>
      <c r="G26" s="1">
        <v>7928400</v>
      </c>
      <c r="H26">
        <f t="shared" si="1"/>
        <v>0.30766006984866123</v>
      </c>
      <c r="I26">
        <v>0.14921000000000001</v>
      </c>
      <c r="J26">
        <v>7.2398000000000002E-3</v>
      </c>
      <c r="K26" s="1">
        <v>4460100</v>
      </c>
      <c r="L26">
        <v>0.1908</v>
      </c>
      <c r="M26">
        <v>2.2463E-2</v>
      </c>
      <c r="N26">
        <f t="shared" si="2"/>
        <v>0.58378813867664647</v>
      </c>
      <c r="O26">
        <v>96610</v>
      </c>
      <c r="P26">
        <f t="shared" si="3"/>
        <v>0.31941413740659924</v>
      </c>
      <c r="R26">
        <v>5</v>
      </c>
      <c r="S26" s="1">
        <v>7928400</v>
      </c>
      <c r="T26">
        <v>5</v>
      </c>
      <c r="U26">
        <v>211.117616619149</v>
      </c>
    </row>
    <row r="27" spans="1:21" x14ac:dyDescent="0.2">
      <c r="A27">
        <v>5.5</v>
      </c>
      <c r="B27">
        <v>10</v>
      </c>
      <c r="C27">
        <v>0.15</v>
      </c>
      <c r="D27">
        <v>0.14918999999999999</v>
      </c>
      <c r="E27">
        <v>7.9044000000000007E-3</v>
      </c>
      <c r="F27">
        <f t="shared" si="0"/>
        <v>0.54147143444307444</v>
      </c>
      <c r="G27" s="1">
        <v>8024000</v>
      </c>
      <c r="H27">
        <f t="shared" si="1"/>
        <v>0.31136980985642221</v>
      </c>
      <c r="I27">
        <v>0.14918999999999999</v>
      </c>
      <c r="J27">
        <v>7.9044000000000007E-3</v>
      </c>
      <c r="K27" s="1">
        <v>4507800</v>
      </c>
      <c r="L27">
        <v>0.19042999999999999</v>
      </c>
      <c r="M27">
        <v>2.2275E-2</v>
      </c>
      <c r="N27">
        <f t="shared" si="2"/>
        <v>0.57890222984562612</v>
      </c>
      <c r="O27">
        <v>91299</v>
      </c>
      <c r="P27">
        <f t="shared" si="3"/>
        <v>0.30185479071612775</v>
      </c>
      <c r="R27">
        <v>5.5</v>
      </c>
      <c r="S27" s="1">
        <v>8024000</v>
      </c>
      <c r="T27">
        <v>5.5</v>
      </c>
      <c r="U27">
        <v>220.22437453679601</v>
      </c>
    </row>
    <row r="28" spans="1:21" x14ac:dyDescent="0.2">
      <c r="A28">
        <v>6</v>
      </c>
      <c r="B28">
        <v>10</v>
      </c>
      <c r="C28">
        <v>0.15</v>
      </c>
      <c r="D28">
        <v>0.14928</v>
      </c>
      <c r="E28">
        <v>8.2955000000000008E-3</v>
      </c>
      <c r="F28">
        <f t="shared" si="0"/>
        <v>0.56826277572270179</v>
      </c>
      <c r="G28" s="1">
        <v>8149100</v>
      </c>
      <c r="H28">
        <f t="shared" si="1"/>
        <v>0.3162242918121847</v>
      </c>
      <c r="I28">
        <v>0.14917</v>
      </c>
      <c r="J28">
        <v>8.4858999999999993E-3</v>
      </c>
      <c r="K28" s="1">
        <v>4570100</v>
      </c>
      <c r="L28">
        <v>0.19069</v>
      </c>
      <c r="M28">
        <v>2.266E-2</v>
      </c>
      <c r="N28">
        <f t="shared" si="2"/>
        <v>0.58890794739851349</v>
      </c>
      <c r="O28">
        <v>86693</v>
      </c>
      <c r="P28">
        <f t="shared" si="3"/>
        <v>0.28662633075447991</v>
      </c>
      <c r="R28">
        <v>6</v>
      </c>
      <c r="S28" s="1">
        <v>8149100</v>
      </c>
      <c r="T28">
        <v>6</v>
      </c>
      <c r="U28">
        <v>230.48534191255601</v>
      </c>
    </row>
    <row r="29" spans="1:21" x14ac:dyDescent="0.2">
      <c r="A29">
        <v>6.5</v>
      </c>
      <c r="B29">
        <v>10</v>
      </c>
      <c r="C29">
        <v>0.15</v>
      </c>
      <c r="D29">
        <v>0.14926</v>
      </c>
      <c r="E29">
        <v>8.8166000000000008E-3</v>
      </c>
      <c r="F29">
        <f t="shared" si="0"/>
        <v>0.60395944649952049</v>
      </c>
      <c r="G29" s="1">
        <v>8299900</v>
      </c>
      <c r="H29">
        <f t="shared" si="1"/>
        <v>0.32207605743112144</v>
      </c>
      <c r="I29">
        <v>0.14926</v>
      </c>
      <c r="J29">
        <v>8.8166000000000008E-3</v>
      </c>
      <c r="K29" s="1">
        <v>4644600</v>
      </c>
      <c r="L29">
        <v>0.20297999999999999</v>
      </c>
      <c r="M29">
        <v>2.4542999999999999E-2</v>
      </c>
      <c r="N29">
        <f t="shared" si="2"/>
        <v>0.63784500233899888</v>
      </c>
      <c r="O29">
        <v>83531</v>
      </c>
      <c r="P29">
        <f t="shared" si="3"/>
        <v>0.27617205580903259</v>
      </c>
      <c r="R29">
        <v>6.5</v>
      </c>
      <c r="S29" s="1">
        <v>8299900</v>
      </c>
      <c r="T29">
        <v>6.5</v>
      </c>
      <c r="U29">
        <v>241.520951677471</v>
      </c>
    </row>
    <row r="30" spans="1:21" x14ac:dyDescent="0.2">
      <c r="A30">
        <v>7</v>
      </c>
      <c r="B30">
        <v>10</v>
      </c>
      <c r="C30">
        <v>0.15</v>
      </c>
      <c r="D30">
        <v>0.14918999999999999</v>
      </c>
      <c r="E30">
        <v>9.3767999999999994E-3</v>
      </c>
      <c r="F30">
        <f t="shared" si="0"/>
        <v>0.64233456637895603</v>
      </c>
      <c r="G30" s="1">
        <v>8455200</v>
      </c>
      <c r="H30">
        <f t="shared" si="1"/>
        <v>0.3281024447031432</v>
      </c>
      <c r="I30">
        <v>0.14918999999999999</v>
      </c>
      <c r="J30">
        <v>9.3767999999999994E-3</v>
      </c>
      <c r="K30" s="1">
        <v>4723400</v>
      </c>
      <c r="L30">
        <v>0.20551</v>
      </c>
      <c r="M30">
        <v>2.8857000000000001E-2</v>
      </c>
      <c r="N30">
        <f t="shared" si="2"/>
        <v>0.74996101668485893</v>
      </c>
      <c r="O30">
        <v>81046</v>
      </c>
      <c r="P30">
        <f t="shared" si="3"/>
        <v>0.26795609336771803</v>
      </c>
      <c r="R30">
        <v>7</v>
      </c>
      <c r="S30" s="1">
        <v>8455200</v>
      </c>
      <c r="T30">
        <v>7</v>
      </c>
      <c r="U30">
        <v>253.100952877537</v>
      </c>
    </row>
    <row r="31" spans="1:21" x14ac:dyDescent="0.2">
      <c r="A31">
        <v>7.5</v>
      </c>
      <c r="B31">
        <v>10</v>
      </c>
      <c r="C31">
        <v>0.15</v>
      </c>
      <c r="D31">
        <v>0.14927000000000001</v>
      </c>
      <c r="E31">
        <v>9.6223000000000003E-3</v>
      </c>
      <c r="F31">
        <f t="shared" si="0"/>
        <v>0.65915193862172905</v>
      </c>
      <c r="G31" s="1">
        <v>8623500</v>
      </c>
      <c r="H31">
        <f t="shared" si="1"/>
        <v>0.33463329452852153</v>
      </c>
      <c r="I31">
        <v>0.14927000000000001</v>
      </c>
      <c r="J31">
        <v>9.6223000000000003E-3</v>
      </c>
      <c r="K31" s="1">
        <v>4806400</v>
      </c>
      <c r="L31">
        <v>0.20301</v>
      </c>
      <c r="M31">
        <v>2.4421000000000002E-2</v>
      </c>
      <c r="N31">
        <f t="shared" si="2"/>
        <v>0.63467435937418792</v>
      </c>
      <c r="O31">
        <v>78479</v>
      </c>
      <c r="P31">
        <f t="shared" si="3"/>
        <v>0.25946902069695166</v>
      </c>
      <c r="R31">
        <v>7.5</v>
      </c>
      <c r="S31" s="1">
        <v>8623500</v>
      </c>
      <c r="T31">
        <v>7.5</v>
      </c>
      <c r="U31">
        <v>265.07778027519902</v>
      </c>
    </row>
    <row r="32" spans="1:21" x14ac:dyDescent="0.2">
      <c r="A32">
        <v>8</v>
      </c>
      <c r="B32">
        <v>10</v>
      </c>
      <c r="C32">
        <v>0.15</v>
      </c>
      <c r="D32">
        <v>0.14926</v>
      </c>
      <c r="E32">
        <v>9.9929000000000007E-3</v>
      </c>
      <c r="F32">
        <f t="shared" si="0"/>
        <v>0.68453897794218388</v>
      </c>
      <c r="G32" s="1">
        <v>8796500</v>
      </c>
      <c r="H32">
        <f t="shared" si="1"/>
        <v>0.3413465269693442</v>
      </c>
      <c r="I32">
        <v>0.14926</v>
      </c>
      <c r="J32">
        <v>9.9929000000000007E-3</v>
      </c>
      <c r="K32" s="1">
        <v>4893200</v>
      </c>
      <c r="L32">
        <v>0.20274</v>
      </c>
      <c r="M32">
        <v>2.4580999999999999E-2</v>
      </c>
      <c r="N32">
        <f t="shared" si="2"/>
        <v>0.63883257965590723</v>
      </c>
      <c r="O32">
        <v>76773</v>
      </c>
      <c r="P32">
        <f t="shared" si="3"/>
        <v>0.25382860543542946</v>
      </c>
      <c r="R32">
        <v>8</v>
      </c>
      <c r="S32" s="1">
        <v>8796500</v>
      </c>
      <c r="T32">
        <v>8</v>
      </c>
      <c r="U32">
        <v>277.35259913051198</v>
      </c>
    </row>
    <row r="33" spans="1:21" x14ac:dyDescent="0.2">
      <c r="A33">
        <v>8.5</v>
      </c>
      <c r="B33">
        <v>10</v>
      </c>
      <c r="C33">
        <v>0.15</v>
      </c>
      <c r="D33">
        <v>0.14924999999999999</v>
      </c>
      <c r="E33">
        <v>1.0326999999999999E-2</v>
      </c>
      <c r="F33">
        <f t="shared" si="0"/>
        <v>0.70742567474996576</v>
      </c>
      <c r="G33" s="1">
        <v>8965600</v>
      </c>
      <c r="H33">
        <f t="shared" si="1"/>
        <v>0.34790842064415989</v>
      </c>
      <c r="I33">
        <v>0.14924999999999999</v>
      </c>
      <c r="J33">
        <v>1.0326999999999999E-2</v>
      </c>
      <c r="K33" s="1">
        <v>4977900</v>
      </c>
      <c r="L33">
        <v>0.20505999999999999</v>
      </c>
      <c r="M33">
        <v>3.0096000000000001E-2</v>
      </c>
      <c r="N33">
        <f t="shared" si="2"/>
        <v>0.78216123499142376</v>
      </c>
      <c r="O33">
        <v>75209</v>
      </c>
      <c r="P33">
        <f t="shared" si="3"/>
        <v>0.24865767374198242</v>
      </c>
      <c r="R33">
        <v>8.5</v>
      </c>
      <c r="S33" s="1">
        <v>8965600</v>
      </c>
      <c r="T33">
        <v>8.5</v>
      </c>
      <c r="U33">
        <v>289.85677648637602</v>
      </c>
    </row>
    <row r="34" spans="1:21" x14ac:dyDescent="0.2">
      <c r="A34">
        <v>9</v>
      </c>
      <c r="B34">
        <v>10</v>
      </c>
      <c r="C34">
        <v>0.15</v>
      </c>
      <c r="D34">
        <v>0.14932000000000001</v>
      </c>
      <c r="E34">
        <v>1.0489E-2</v>
      </c>
      <c r="F34">
        <f t="shared" si="0"/>
        <v>0.7185230853541581</v>
      </c>
      <c r="G34" s="1">
        <v>9133400</v>
      </c>
      <c r="H34">
        <f t="shared" si="1"/>
        <v>0.3544198680636399</v>
      </c>
      <c r="I34">
        <v>0.14932000000000001</v>
      </c>
      <c r="J34">
        <v>1.0489E-2</v>
      </c>
      <c r="K34" s="1">
        <v>5061000</v>
      </c>
      <c r="L34">
        <v>0.20816999999999999</v>
      </c>
      <c r="M34">
        <v>3.0010999999999999E-2</v>
      </c>
      <c r="N34">
        <f t="shared" si="2"/>
        <v>0.77995218046676029</v>
      </c>
      <c r="O34">
        <v>73532</v>
      </c>
      <c r="P34">
        <f t="shared" si="3"/>
        <v>0.24311313892746148</v>
      </c>
      <c r="R34">
        <v>9</v>
      </c>
      <c r="S34" s="1">
        <v>9133400</v>
      </c>
      <c r="T34">
        <v>9</v>
      </c>
      <c r="U34">
        <v>302.54119184603701</v>
      </c>
    </row>
    <row r="35" spans="1:21" x14ac:dyDescent="0.2">
      <c r="A35">
        <v>9.5</v>
      </c>
      <c r="B35">
        <v>10</v>
      </c>
      <c r="C35">
        <v>0.15</v>
      </c>
      <c r="D35">
        <v>0.14931</v>
      </c>
      <c r="E35">
        <v>1.0770999999999999E-2</v>
      </c>
      <c r="F35">
        <f t="shared" si="0"/>
        <v>0.73784080010960407</v>
      </c>
      <c r="G35" s="1">
        <v>9311500</v>
      </c>
      <c r="H35">
        <f t="shared" si="1"/>
        <v>0.36133100504462551</v>
      </c>
      <c r="I35">
        <v>0.14931</v>
      </c>
      <c r="J35">
        <v>1.0770999999999999E-2</v>
      </c>
      <c r="K35" s="1">
        <v>5150400</v>
      </c>
      <c r="L35">
        <v>0.20905000000000001</v>
      </c>
      <c r="M35">
        <v>3.0266999999999999E-2</v>
      </c>
      <c r="N35">
        <f t="shared" si="2"/>
        <v>0.78660533291751134</v>
      </c>
      <c r="O35">
        <v>72627</v>
      </c>
      <c r="P35">
        <f t="shared" si="3"/>
        <v>0.2401210077365602</v>
      </c>
      <c r="R35">
        <v>9.5</v>
      </c>
      <c r="S35" s="1">
        <v>9311500</v>
      </c>
      <c r="T35">
        <v>9.5</v>
      </c>
      <c r="U35">
        <v>315.36977887246297</v>
      </c>
    </row>
    <row r="36" spans="1:21" x14ac:dyDescent="0.2">
      <c r="A36">
        <v>10</v>
      </c>
      <c r="B36">
        <v>10</v>
      </c>
      <c r="C36">
        <v>0.15</v>
      </c>
      <c r="D36">
        <v>0.14929000000000001</v>
      </c>
      <c r="E36">
        <v>1.1025999999999999E-2</v>
      </c>
      <c r="F36">
        <f t="shared" si="0"/>
        <v>0.75530894643101787</v>
      </c>
      <c r="G36" s="1">
        <v>9479200</v>
      </c>
      <c r="H36">
        <f t="shared" si="1"/>
        <v>0.36783857198292591</v>
      </c>
      <c r="I36">
        <v>0.14929000000000001</v>
      </c>
      <c r="J36">
        <v>1.1025999999999999E-2</v>
      </c>
      <c r="K36" s="1">
        <v>5234900</v>
      </c>
      <c r="L36">
        <v>0.15</v>
      </c>
      <c r="M36">
        <v>3.0319000000000001E-3</v>
      </c>
      <c r="N36">
        <f t="shared" si="2"/>
        <v>7.8795675450907016E-2</v>
      </c>
      <c r="O36" s="1">
        <v>101230</v>
      </c>
      <c r="P36">
        <f t="shared" si="3"/>
        <v>0.33468888448059247</v>
      </c>
      <c r="R36">
        <v>10</v>
      </c>
      <c r="S36" s="1">
        <v>9479200</v>
      </c>
      <c r="T36">
        <v>10</v>
      </c>
      <c r="U36">
        <v>328.31546824990801</v>
      </c>
    </row>
    <row r="37" spans="1:21" x14ac:dyDescent="0.2">
      <c r="A37">
        <v>20</v>
      </c>
      <c r="B37">
        <v>10</v>
      </c>
      <c r="C37">
        <v>0.15</v>
      </c>
      <c r="D37">
        <v>0.14954000000000001</v>
      </c>
      <c r="E37">
        <v>1.3024000000000001E-2</v>
      </c>
      <c r="F37">
        <f t="shared" si="0"/>
        <v>0.89217701054939036</v>
      </c>
      <c r="G37" s="1">
        <v>12510000</v>
      </c>
      <c r="H37">
        <f t="shared" si="1"/>
        <v>0.48544819557625146</v>
      </c>
      <c r="I37">
        <v>0.14954000000000001</v>
      </c>
      <c r="J37">
        <v>1.3024000000000001E-2</v>
      </c>
      <c r="K37" s="1">
        <v>6749500</v>
      </c>
      <c r="L37">
        <v>0.21461</v>
      </c>
      <c r="M37">
        <v>3.2003999999999998E-2</v>
      </c>
      <c r="N37">
        <f t="shared" si="2"/>
        <v>0.83174801185092773</v>
      </c>
      <c r="O37">
        <v>61774</v>
      </c>
      <c r="P37">
        <f t="shared" si="3"/>
        <v>0.20423857700191761</v>
      </c>
      <c r="R37">
        <v>20</v>
      </c>
      <c r="S37" s="1">
        <v>12510000</v>
      </c>
      <c r="T37">
        <v>20</v>
      </c>
      <c r="U37">
        <v>596.76801289101297</v>
      </c>
    </row>
    <row r="38" spans="1:21" x14ac:dyDescent="0.2">
      <c r="A38">
        <v>25</v>
      </c>
      <c r="B38">
        <v>10</v>
      </c>
      <c r="C38">
        <v>0.15</v>
      </c>
      <c r="D38">
        <v>0.14963000000000001</v>
      </c>
      <c r="E38">
        <v>1.3406E-2</v>
      </c>
      <c r="F38">
        <f t="shared" si="0"/>
        <v>0.91834497876421428</v>
      </c>
      <c r="G38" s="1">
        <v>13791000</v>
      </c>
      <c r="H38">
        <f t="shared" si="1"/>
        <v>0.53515715948777653</v>
      </c>
      <c r="I38">
        <v>0.14963000000000001</v>
      </c>
      <c r="J38">
        <v>1.3406E-2</v>
      </c>
      <c r="K38" s="1">
        <v>7388700</v>
      </c>
      <c r="L38">
        <v>0.21986</v>
      </c>
      <c r="M38">
        <v>3.3491E-2</v>
      </c>
      <c r="N38">
        <f t="shared" si="2"/>
        <v>0.8703934715941577</v>
      </c>
      <c r="O38">
        <v>59927</v>
      </c>
      <c r="P38">
        <f t="shared" si="3"/>
        <v>0.1981319843946307</v>
      </c>
      <c r="R38">
        <v>25</v>
      </c>
      <c r="S38" s="1">
        <v>13791000</v>
      </c>
      <c r="T38">
        <v>25</v>
      </c>
      <c r="U38">
        <v>733.20601953978803</v>
      </c>
    </row>
    <row r="39" spans="1:21" x14ac:dyDescent="0.2">
      <c r="A39">
        <v>30</v>
      </c>
      <c r="B39">
        <v>10</v>
      </c>
      <c r="C39">
        <v>0.15</v>
      </c>
      <c r="D39">
        <v>0.14967</v>
      </c>
      <c r="E39">
        <v>1.3687E-2</v>
      </c>
      <c r="F39">
        <f t="shared" si="0"/>
        <v>0.93759419098506647</v>
      </c>
      <c r="G39" s="1">
        <v>14936000</v>
      </c>
      <c r="H39">
        <f t="shared" si="1"/>
        <v>0.57958866899495542</v>
      </c>
      <c r="I39">
        <v>0.14967</v>
      </c>
      <c r="J39">
        <v>1.3687E-2</v>
      </c>
      <c r="K39" s="1">
        <v>7961200</v>
      </c>
      <c r="L39">
        <v>0.2208</v>
      </c>
      <c r="M39">
        <v>3.8314000000000001E-2</v>
      </c>
      <c r="N39">
        <f t="shared" si="2"/>
        <v>0.99573782421123769</v>
      </c>
      <c r="O39">
        <v>60098</v>
      </c>
      <c r="P39">
        <f t="shared" si="3"/>
        <v>0.19869734840970707</v>
      </c>
      <c r="R39">
        <v>30</v>
      </c>
      <c r="S39" s="1">
        <v>14936000</v>
      </c>
      <c r="T39">
        <v>30</v>
      </c>
      <c r="U39">
        <v>870.06256602185294</v>
      </c>
    </row>
    <row r="40" spans="1:21" x14ac:dyDescent="0.2">
      <c r="A40">
        <v>35</v>
      </c>
      <c r="B40">
        <v>10</v>
      </c>
      <c r="C40">
        <v>0.15</v>
      </c>
      <c r="D40">
        <v>0.14973</v>
      </c>
      <c r="E40">
        <v>1.3849999999999999E-2</v>
      </c>
      <c r="F40">
        <f t="shared" si="0"/>
        <v>0.94876010412385259</v>
      </c>
      <c r="G40" s="1">
        <v>16007000</v>
      </c>
      <c r="H40">
        <f t="shared" si="1"/>
        <v>0.62114862242918123</v>
      </c>
      <c r="I40">
        <v>0.14973</v>
      </c>
      <c r="J40">
        <v>1.3849999999999999E-2</v>
      </c>
      <c r="K40" s="1">
        <v>8495100</v>
      </c>
      <c r="L40">
        <v>0.22434000000000001</v>
      </c>
      <c r="M40">
        <v>3.6297000000000003E-2</v>
      </c>
      <c r="N40">
        <f t="shared" si="2"/>
        <v>0.94331825978481221</v>
      </c>
      <c r="O40">
        <v>57700</v>
      </c>
      <c r="P40">
        <f t="shared" si="3"/>
        <v>0.19076902730939629</v>
      </c>
      <c r="R40">
        <v>35</v>
      </c>
      <c r="S40" s="1">
        <v>16007000</v>
      </c>
      <c r="T40">
        <v>35</v>
      </c>
      <c r="U40">
        <v>1007.14684492463</v>
      </c>
    </row>
    <row r="41" spans="1:21" x14ac:dyDescent="0.2">
      <c r="A41">
        <v>40</v>
      </c>
      <c r="B41">
        <v>10</v>
      </c>
      <c r="C41">
        <v>0.15</v>
      </c>
      <c r="D41">
        <v>0.14974999999999999</v>
      </c>
      <c r="E41">
        <v>1.4009000000000001E-2</v>
      </c>
      <c r="F41">
        <f t="shared" si="0"/>
        <v>0.95965200712426368</v>
      </c>
      <c r="G41" s="1">
        <v>16995000</v>
      </c>
      <c r="H41">
        <f t="shared" si="1"/>
        <v>0.65948777648428403</v>
      </c>
      <c r="I41">
        <v>0.14974999999999999</v>
      </c>
      <c r="J41">
        <v>1.4009000000000001E-2</v>
      </c>
      <c r="K41" s="1">
        <v>8989700</v>
      </c>
      <c r="L41">
        <v>0.21886</v>
      </c>
      <c r="M41">
        <v>3.6295000000000001E-2</v>
      </c>
      <c r="N41">
        <f t="shared" si="2"/>
        <v>0.9432662820312907</v>
      </c>
      <c r="O41">
        <v>57695</v>
      </c>
      <c r="P41">
        <f t="shared" si="3"/>
        <v>0.19075249619784435</v>
      </c>
      <c r="R41">
        <v>40</v>
      </c>
      <c r="S41" s="1">
        <v>16995000</v>
      </c>
      <c r="T41">
        <v>40</v>
      </c>
      <c r="U41">
        <v>1144.3687113721601</v>
      </c>
    </row>
    <row r="42" spans="1:21" x14ac:dyDescent="0.2">
      <c r="A42">
        <v>45</v>
      </c>
      <c r="B42">
        <v>10</v>
      </c>
      <c r="C42">
        <v>0.15</v>
      </c>
      <c r="D42">
        <v>0.14978</v>
      </c>
      <c r="E42">
        <v>1.4116999999999999E-2</v>
      </c>
      <c r="F42">
        <f t="shared" si="0"/>
        <v>0.9670502808603918</v>
      </c>
      <c r="G42" s="1">
        <v>17924000</v>
      </c>
      <c r="H42">
        <f t="shared" si="1"/>
        <v>0.69553744664338379</v>
      </c>
      <c r="I42">
        <v>0.14978</v>
      </c>
      <c r="J42">
        <v>1.4116999999999999E-2</v>
      </c>
      <c r="K42" s="1">
        <v>9453400</v>
      </c>
      <c r="L42">
        <v>0.22735</v>
      </c>
      <c r="M42">
        <v>3.5908000000000002E-2</v>
      </c>
      <c r="N42">
        <f t="shared" si="2"/>
        <v>0.93320858672488183</v>
      </c>
      <c r="O42">
        <v>57532</v>
      </c>
      <c r="P42">
        <f t="shared" si="3"/>
        <v>0.19021358196125107</v>
      </c>
      <c r="R42">
        <v>45</v>
      </c>
      <c r="S42" s="1">
        <v>17924000</v>
      </c>
      <c r="T42">
        <v>45</v>
      </c>
      <c r="U42">
        <v>1281.6800447968701</v>
      </c>
    </row>
    <row r="43" spans="1:21" x14ac:dyDescent="0.2">
      <c r="A43">
        <v>50</v>
      </c>
      <c r="B43">
        <v>10</v>
      </c>
      <c r="C43">
        <v>0.15</v>
      </c>
      <c r="D43">
        <v>0.14979999999999999</v>
      </c>
      <c r="E43">
        <v>1.4204E-2</v>
      </c>
      <c r="F43">
        <f t="shared" si="0"/>
        <v>0.97301000137005067</v>
      </c>
      <c r="G43" s="1">
        <v>18799000</v>
      </c>
      <c r="H43">
        <f t="shared" si="1"/>
        <v>0.7294916569654637</v>
      </c>
      <c r="I43">
        <v>0.14979999999999999</v>
      </c>
      <c r="J43">
        <v>1.4204E-2</v>
      </c>
      <c r="K43" s="1">
        <v>9890500</v>
      </c>
      <c r="L43">
        <v>0.22214</v>
      </c>
      <c r="M43">
        <v>3.1841000000000001E-2</v>
      </c>
      <c r="N43">
        <f t="shared" si="2"/>
        <v>0.82751182493892617</v>
      </c>
      <c r="O43">
        <v>57694</v>
      </c>
      <c r="P43">
        <f t="shared" si="3"/>
        <v>0.19074918997553394</v>
      </c>
      <c r="R43">
        <v>50</v>
      </c>
      <c r="S43" s="1">
        <v>18799000</v>
      </c>
      <c r="T43">
        <v>50</v>
      </c>
      <c r="U43">
        <v>1419.05281893298</v>
      </c>
    </row>
    <row r="44" spans="1:21" x14ac:dyDescent="0.2">
      <c r="A44">
        <v>55</v>
      </c>
      <c r="B44">
        <v>10</v>
      </c>
      <c r="C44">
        <v>0.15</v>
      </c>
      <c r="D44">
        <v>0.14982000000000001</v>
      </c>
      <c r="E44">
        <v>1.4274999999999999E-2</v>
      </c>
      <c r="F44">
        <f t="shared" si="0"/>
        <v>0.977873681326209</v>
      </c>
      <c r="G44" s="1">
        <v>19628000</v>
      </c>
      <c r="H44">
        <f t="shared" si="1"/>
        <v>0.76166084594489714</v>
      </c>
      <c r="I44">
        <v>0.14982000000000001</v>
      </c>
      <c r="J44">
        <v>1.4274999999999999E-2</v>
      </c>
      <c r="K44" s="1">
        <v>10305000</v>
      </c>
      <c r="L44">
        <v>0.21887000000000001</v>
      </c>
      <c r="M44">
        <v>3.5090999999999997E-2</v>
      </c>
      <c r="N44">
        <f t="shared" si="2"/>
        <v>0.91197567441135186</v>
      </c>
      <c r="O44">
        <v>57564</v>
      </c>
      <c r="P44">
        <f t="shared" si="3"/>
        <v>0.19031938107518351</v>
      </c>
      <c r="R44">
        <v>55</v>
      </c>
      <c r="S44" s="1">
        <v>19628000</v>
      </c>
      <c r="T44">
        <v>55</v>
      </c>
      <c r="U44">
        <v>1556.46960552067</v>
      </c>
    </row>
    <row r="45" spans="1:21" x14ac:dyDescent="0.2">
      <c r="A45">
        <v>60</v>
      </c>
      <c r="B45">
        <v>10</v>
      </c>
      <c r="C45">
        <v>0.15</v>
      </c>
      <c r="D45">
        <v>0.14982999999999999</v>
      </c>
      <c r="E45">
        <v>1.4335000000000001E-2</v>
      </c>
      <c r="F45">
        <f t="shared" si="0"/>
        <v>0.98198383340183593</v>
      </c>
      <c r="G45" s="1">
        <v>20419000</v>
      </c>
      <c r="H45">
        <f t="shared" si="1"/>
        <v>0.7923554520760574</v>
      </c>
      <c r="I45">
        <v>0.14982999999999999</v>
      </c>
      <c r="J45">
        <v>1.4335000000000001E-2</v>
      </c>
      <c r="K45" s="1">
        <v>10700000</v>
      </c>
      <c r="L45">
        <v>0.15</v>
      </c>
      <c r="M45">
        <v>1.2801E-2</v>
      </c>
      <c r="N45">
        <f t="shared" si="2"/>
        <v>0.33268361141431468</v>
      </c>
      <c r="O45" s="1">
        <v>209030</v>
      </c>
      <c r="P45">
        <f t="shared" si="3"/>
        <v>0.69109964954043512</v>
      </c>
      <c r="R45">
        <v>60</v>
      </c>
      <c r="S45" s="1">
        <v>20419000</v>
      </c>
      <c r="T45">
        <v>60</v>
      </c>
      <c r="U45">
        <v>1693.9189979176599</v>
      </c>
    </row>
    <row r="46" spans="1:21" x14ac:dyDescent="0.2">
      <c r="A46">
        <v>65</v>
      </c>
      <c r="B46">
        <v>10</v>
      </c>
      <c r="C46">
        <v>0.15</v>
      </c>
      <c r="D46">
        <v>0.14984</v>
      </c>
      <c r="E46">
        <v>1.4385E-2</v>
      </c>
      <c r="F46">
        <f t="shared" si="0"/>
        <v>0.9854089601315249</v>
      </c>
      <c r="G46" s="1">
        <v>21174000</v>
      </c>
      <c r="H46">
        <f t="shared" si="1"/>
        <v>0.82165308498253786</v>
      </c>
      <c r="I46">
        <v>0.14984</v>
      </c>
      <c r="J46">
        <v>1.4385E-2</v>
      </c>
      <c r="K46" s="1">
        <v>11077000</v>
      </c>
      <c r="L46">
        <v>0.22814000000000001</v>
      </c>
      <c r="M46">
        <v>3.7270999999999999E-2</v>
      </c>
      <c r="N46">
        <f t="shared" si="2"/>
        <v>0.96863142574977912</v>
      </c>
      <c r="O46">
        <v>56562</v>
      </c>
      <c r="P46">
        <f t="shared" si="3"/>
        <v>0.18700654632017458</v>
      </c>
      <c r="R46">
        <v>65</v>
      </c>
      <c r="S46" s="1">
        <v>21174000</v>
      </c>
      <c r="T46">
        <v>65</v>
      </c>
      <c r="U46">
        <v>1831.3932174092399</v>
      </c>
    </row>
    <row r="47" spans="1:21" x14ac:dyDescent="0.2">
      <c r="A47">
        <v>70</v>
      </c>
      <c r="B47">
        <v>10</v>
      </c>
      <c r="C47">
        <v>0.15</v>
      </c>
      <c r="D47">
        <v>0.14985000000000001</v>
      </c>
      <c r="E47">
        <v>1.4439E-2</v>
      </c>
      <c r="F47">
        <f t="shared" si="0"/>
        <v>0.98910809699958901</v>
      </c>
      <c r="G47" s="1">
        <v>21895000</v>
      </c>
      <c r="H47">
        <f t="shared" si="1"/>
        <v>0.84963135428793168</v>
      </c>
      <c r="I47">
        <v>0.14985000000000001</v>
      </c>
      <c r="J47">
        <v>1.4439E-2</v>
      </c>
      <c r="K47" s="1">
        <v>11438000</v>
      </c>
      <c r="L47">
        <v>0.15</v>
      </c>
      <c r="M47">
        <v>1.3313999999999999E-2</v>
      </c>
      <c r="N47">
        <f t="shared" si="2"/>
        <v>0.34601590519257758</v>
      </c>
      <c r="O47" s="1">
        <v>201500</v>
      </c>
      <c r="P47">
        <f t="shared" si="3"/>
        <v>0.6662037955432123</v>
      </c>
      <c r="R47">
        <v>70</v>
      </c>
      <c r="S47" s="1">
        <v>21895000</v>
      </c>
      <c r="T47">
        <v>70</v>
      </c>
      <c r="U47">
        <v>1968.88677717015</v>
      </c>
    </row>
    <row r="48" spans="1:21" x14ac:dyDescent="0.2">
      <c r="A48">
        <v>75</v>
      </c>
      <c r="B48">
        <v>10</v>
      </c>
      <c r="C48">
        <v>0.15</v>
      </c>
      <c r="D48">
        <v>0.14985999999999999</v>
      </c>
      <c r="E48">
        <v>1.4466E-2</v>
      </c>
      <c r="F48">
        <f t="shared" si="0"/>
        <v>0.99095766543362107</v>
      </c>
      <c r="G48" s="1">
        <v>22599000</v>
      </c>
      <c r="H48">
        <f t="shared" si="1"/>
        <v>0.87694994179278229</v>
      </c>
      <c r="I48">
        <v>0.14985999999999999</v>
      </c>
      <c r="J48">
        <v>1.4466E-2</v>
      </c>
      <c r="K48" s="1">
        <v>11788000</v>
      </c>
      <c r="L48">
        <v>0.22189999999999999</v>
      </c>
      <c r="M48">
        <v>3.4675999999999998E-2</v>
      </c>
      <c r="N48">
        <f t="shared" si="2"/>
        <v>0.90119029055564215</v>
      </c>
      <c r="O48">
        <v>56256</v>
      </c>
      <c r="P48">
        <f t="shared" si="3"/>
        <v>0.18599484229319579</v>
      </c>
      <c r="R48">
        <v>75</v>
      </c>
      <c r="S48" s="1">
        <v>22599000</v>
      </c>
      <c r="T48">
        <v>75</v>
      </c>
      <c r="U48">
        <v>2106.3956961558301</v>
      </c>
    </row>
    <row r="49" spans="1:21" x14ac:dyDescent="0.2">
      <c r="A49">
        <v>80</v>
      </c>
      <c r="B49">
        <v>10</v>
      </c>
      <c r="C49">
        <v>0.15</v>
      </c>
      <c r="D49">
        <v>0.14987</v>
      </c>
      <c r="E49">
        <v>1.4499E-2</v>
      </c>
      <c r="F49">
        <f t="shared" si="0"/>
        <v>0.99321824907521572</v>
      </c>
      <c r="G49" s="1">
        <v>23272000</v>
      </c>
      <c r="H49">
        <f t="shared" si="1"/>
        <v>0.90306558013193639</v>
      </c>
      <c r="I49">
        <v>0.14987</v>
      </c>
      <c r="J49">
        <v>1.4499E-2</v>
      </c>
      <c r="K49" s="1">
        <v>12124000</v>
      </c>
      <c r="L49">
        <v>0.23018</v>
      </c>
      <c r="M49">
        <v>3.7400000000000003E-2</v>
      </c>
      <c r="N49">
        <f t="shared" si="2"/>
        <v>0.97198399085191545</v>
      </c>
      <c r="O49">
        <v>57209</v>
      </c>
      <c r="P49">
        <f t="shared" si="3"/>
        <v>0.1891456721549957</v>
      </c>
      <c r="R49">
        <v>80</v>
      </c>
      <c r="S49" s="1">
        <v>23272000</v>
      </c>
      <c r="T49">
        <v>80</v>
      </c>
      <c r="U49">
        <v>2243.91701574531</v>
      </c>
    </row>
    <row r="50" spans="1:21" x14ac:dyDescent="0.2">
      <c r="A50">
        <v>85</v>
      </c>
      <c r="B50">
        <v>10</v>
      </c>
      <c r="C50">
        <v>0.15</v>
      </c>
      <c r="D50">
        <v>0.14987</v>
      </c>
      <c r="E50">
        <v>1.4537E-2</v>
      </c>
      <c r="F50">
        <f t="shared" si="0"/>
        <v>0.9958213453897794</v>
      </c>
      <c r="G50" s="1">
        <v>23927000</v>
      </c>
      <c r="H50">
        <f t="shared" si="1"/>
        <v>0.92848273185875052</v>
      </c>
      <c r="I50">
        <v>0.14987</v>
      </c>
      <c r="J50">
        <v>1.4537E-2</v>
      </c>
      <c r="K50" s="1">
        <v>12453000</v>
      </c>
      <c r="L50">
        <v>0.21833</v>
      </c>
      <c r="M50">
        <v>3.2766999999999998E-2</v>
      </c>
      <c r="N50">
        <f t="shared" si="2"/>
        <v>0.85157752481937732</v>
      </c>
      <c r="O50">
        <v>55820</v>
      </c>
      <c r="P50">
        <f t="shared" si="3"/>
        <v>0.18455332936586655</v>
      </c>
      <c r="R50">
        <v>85</v>
      </c>
      <c r="S50" s="1">
        <v>23927000</v>
      </c>
      <c r="T50">
        <v>85</v>
      </c>
      <c r="U50">
        <v>2381.44849128743</v>
      </c>
    </row>
    <row r="51" spans="1:21" x14ac:dyDescent="0.2">
      <c r="A51">
        <v>90</v>
      </c>
      <c r="B51">
        <v>10</v>
      </c>
      <c r="C51">
        <v>0.15</v>
      </c>
      <c r="D51">
        <v>0.14989</v>
      </c>
      <c r="E51">
        <v>1.4553999999999999E-2</v>
      </c>
      <c r="F51">
        <f t="shared" si="0"/>
        <v>0.99698588847787362</v>
      </c>
      <c r="G51" s="1">
        <v>24555000</v>
      </c>
      <c r="H51">
        <f t="shared" si="1"/>
        <v>0.95285215366705467</v>
      </c>
      <c r="I51">
        <v>0.14989</v>
      </c>
      <c r="J51">
        <v>1.4553999999999999E-2</v>
      </c>
      <c r="K51" s="1">
        <v>12765000</v>
      </c>
      <c r="L51">
        <v>0.22936000000000001</v>
      </c>
      <c r="M51">
        <v>3.8226999999999997E-2</v>
      </c>
      <c r="N51">
        <f t="shared" si="2"/>
        <v>0.99347679193305261</v>
      </c>
      <c r="O51">
        <v>56002</v>
      </c>
      <c r="P51">
        <f t="shared" si="3"/>
        <v>0.18515506182635721</v>
      </c>
      <c r="R51">
        <v>90</v>
      </c>
      <c r="S51" s="1">
        <v>24555000</v>
      </c>
      <c r="U51">
        <v>2518.9899999999998</v>
      </c>
    </row>
    <row r="52" spans="1:21" x14ac:dyDescent="0.2">
      <c r="A52">
        <v>95</v>
      </c>
      <c r="B52">
        <v>10</v>
      </c>
      <c r="C52">
        <v>0.15</v>
      </c>
      <c r="D52">
        <v>0.14989</v>
      </c>
      <c r="E52">
        <v>1.4586E-2</v>
      </c>
      <c r="F52">
        <f t="shared" si="0"/>
        <v>0.9991779695848747</v>
      </c>
      <c r="G52" s="1">
        <v>25178000</v>
      </c>
      <c r="H52">
        <f t="shared" si="1"/>
        <v>0.97702755141637565</v>
      </c>
      <c r="I52">
        <v>0.14989</v>
      </c>
      <c r="J52">
        <v>1.4586E-2</v>
      </c>
      <c r="K52" s="1">
        <v>13078000</v>
      </c>
      <c r="L52">
        <v>0.22808999999999999</v>
      </c>
      <c r="M52">
        <v>3.8477999999999998E-2</v>
      </c>
      <c r="N52">
        <f t="shared" si="2"/>
        <v>1</v>
      </c>
      <c r="O52">
        <v>56226</v>
      </c>
      <c r="P52">
        <f t="shared" si="3"/>
        <v>0.18589565562388416</v>
      </c>
      <c r="R52">
        <v>95</v>
      </c>
      <c r="S52" s="1">
        <v>25178000</v>
      </c>
      <c r="U52">
        <v>2656.54</v>
      </c>
    </row>
    <row r="53" spans="1:21" x14ac:dyDescent="0.2">
      <c r="A53">
        <v>100</v>
      </c>
      <c r="B53">
        <v>10</v>
      </c>
      <c r="C53">
        <v>0.15</v>
      </c>
      <c r="D53">
        <v>0.14990000000000001</v>
      </c>
      <c r="E53">
        <v>1.4598E-2</v>
      </c>
      <c r="F53">
        <f t="shared" si="0"/>
        <v>1</v>
      </c>
      <c r="G53" s="1">
        <v>25770000</v>
      </c>
      <c r="H53">
        <f t="shared" si="1"/>
        <v>1</v>
      </c>
      <c r="I53">
        <v>0.14990000000000001</v>
      </c>
      <c r="J53">
        <v>1.4598E-2</v>
      </c>
      <c r="K53" s="1">
        <v>13370000</v>
      </c>
      <c r="L53">
        <v>0.22373999999999999</v>
      </c>
      <c r="M53">
        <v>3.6809000000000001E-2</v>
      </c>
      <c r="N53">
        <f t="shared" si="2"/>
        <v>0.95662456468631429</v>
      </c>
      <c r="O53">
        <v>58187</v>
      </c>
      <c r="P53">
        <f t="shared" si="3"/>
        <v>0.19237915757455532</v>
      </c>
      <c r="R53">
        <v>100</v>
      </c>
      <c r="S53" s="1">
        <v>25770000</v>
      </c>
      <c r="U53">
        <v>2794.09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0"/>
  <sheetViews>
    <sheetView zoomScaleNormal="100" zoomScalePageLayoutView="70" workbookViewId="0"/>
  </sheetViews>
  <sheetFormatPr baseColWidth="10" defaultColWidth="8.83203125" defaultRowHeight="15" x14ac:dyDescent="0.2"/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25</v>
      </c>
      <c r="U1" t="s">
        <v>29</v>
      </c>
    </row>
    <row r="2" spans="1:21" x14ac:dyDescent="0.2">
      <c r="A2">
        <v>2</v>
      </c>
      <c r="B2">
        <v>50</v>
      </c>
      <c r="C2">
        <v>0.15</v>
      </c>
      <c r="D2">
        <v>0.15</v>
      </c>
      <c r="E2">
        <v>0</v>
      </c>
      <c r="F2">
        <f>E2/(MAX(E$2:E$50))</f>
        <v>0</v>
      </c>
      <c r="G2" s="1">
        <v>95090000</v>
      </c>
      <c r="H2">
        <f>G2/(MAX(G$2:G$50))</f>
        <v>1</v>
      </c>
      <c r="I2">
        <v>0.15</v>
      </c>
      <c r="J2">
        <v>0</v>
      </c>
      <c r="K2" s="1">
        <v>48066000</v>
      </c>
      <c r="L2">
        <v>0.15026999999999999</v>
      </c>
      <c r="M2" s="1">
        <v>1.6184000000000001E-4</v>
      </c>
      <c r="N2">
        <f>M2/(MAX(M$2:M$50))</f>
        <v>1.58216834490175E-2</v>
      </c>
      <c r="O2" s="1">
        <v>1689100</v>
      </c>
      <c r="P2">
        <f>O2/(MAX(O$2:O$50))</f>
        <v>1</v>
      </c>
      <c r="R2">
        <v>2</v>
      </c>
      <c r="S2" s="1">
        <v>95090000</v>
      </c>
      <c r="T2">
        <v>2</v>
      </c>
      <c r="U2">
        <f>Ellipses!S6</f>
        <v>16666.666666666668</v>
      </c>
    </row>
    <row r="3" spans="1:21" x14ac:dyDescent="0.2">
      <c r="A3">
        <v>2.0499999999999998</v>
      </c>
      <c r="B3">
        <v>50</v>
      </c>
      <c r="C3">
        <v>0.15</v>
      </c>
      <c r="D3">
        <v>0.15</v>
      </c>
      <c r="E3" s="1">
        <v>9.9847999999999997E-6</v>
      </c>
      <c r="F3">
        <f t="shared" ref="F3:F50" si="0">E3/(MAX(E$2:E$50))</f>
        <v>3.476964864017829E-3</v>
      </c>
      <c r="G3" s="1">
        <v>84384000</v>
      </c>
      <c r="H3">
        <f t="shared" ref="H3:H50" si="1">G3/(MAX(G$2:G$50))</f>
        <v>0.88741192554422121</v>
      </c>
      <c r="I3">
        <v>0.15</v>
      </c>
      <c r="J3">
        <v>0</v>
      </c>
      <c r="K3" s="1">
        <v>42825000</v>
      </c>
      <c r="L3">
        <v>0.15032000000000001</v>
      </c>
      <c r="M3" s="1">
        <v>1.7796000000000001E-4</v>
      </c>
      <c r="N3">
        <f t="shared" ref="N3:N50" si="2">M3/(MAX(M$2:M$50))</f>
        <v>1.7397595072832145E-2</v>
      </c>
      <c r="O3" s="1">
        <v>1539200</v>
      </c>
      <c r="P3">
        <f t="shared" ref="P3:P50" si="3">O3/(MAX(O$2:O$50))</f>
        <v>0.9112545142383518</v>
      </c>
      <c r="R3">
        <v>2.0499999999999998</v>
      </c>
      <c r="S3" s="1">
        <v>84384000</v>
      </c>
      <c r="T3">
        <v>2.0499999999999998</v>
      </c>
      <c r="U3">
        <v>12853.760364367299</v>
      </c>
    </row>
    <row r="4" spans="1:21" x14ac:dyDescent="0.2">
      <c r="A4">
        <v>2.1</v>
      </c>
      <c r="B4">
        <v>50</v>
      </c>
      <c r="C4">
        <v>0.15</v>
      </c>
      <c r="D4">
        <v>0.15</v>
      </c>
      <c r="E4" s="1">
        <v>9.9915000000000008E-6</v>
      </c>
      <c r="F4">
        <f t="shared" si="0"/>
        <v>3.4792979768081627E-3</v>
      </c>
      <c r="G4" s="1">
        <v>75859000</v>
      </c>
      <c r="H4">
        <f t="shared" si="1"/>
        <v>0.79776001682616471</v>
      </c>
      <c r="I4">
        <v>0.15</v>
      </c>
      <c r="J4">
        <v>0</v>
      </c>
      <c r="K4" s="1">
        <v>38371000</v>
      </c>
      <c r="L4">
        <v>0.15037</v>
      </c>
      <c r="M4" s="1">
        <v>1.9676000000000001E-4</v>
      </c>
      <c r="N4">
        <f t="shared" si="2"/>
        <v>1.9235506892169324E-2</v>
      </c>
      <c r="O4" s="1">
        <v>1405200</v>
      </c>
      <c r="P4">
        <f t="shared" si="3"/>
        <v>0.83192232549878631</v>
      </c>
      <c r="R4">
        <v>2.1</v>
      </c>
      <c r="S4" s="1">
        <v>75859000</v>
      </c>
      <c r="T4">
        <v>2.1</v>
      </c>
      <c r="U4">
        <v>10479.5080232947</v>
      </c>
    </row>
    <row r="5" spans="1:21" x14ac:dyDescent="0.2">
      <c r="A5">
        <v>2.15</v>
      </c>
      <c r="B5">
        <v>50</v>
      </c>
      <c r="C5">
        <v>0.15</v>
      </c>
      <c r="D5">
        <v>0.15</v>
      </c>
      <c r="E5" s="1">
        <v>1.9936E-5</v>
      </c>
      <c r="F5">
        <f t="shared" si="0"/>
        <v>6.942229341505032E-3</v>
      </c>
      <c r="G5" s="1">
        <v>68655000</v>
      </c>
      <c r="H5">
        <f t="shared" si="1"/>
        <v>0.72200021032705852</v>
      </c>
      <c r="I5">
        <v>0.15</v>
      </c>
      <c r="J5" s="1">
        <v>1.9936E-5</v>
      </c>
      <c r="K5" s="1">
        <v>34680000</v>
      </c>
      <c r="L5">
        <v>0.15051</v>
      </c>
      <c r="M5" s="1">
        <v>3.1410999999999999E-4</v>
      </c>
      <c r="N5">
        <f t="shared" si="2"/>
        <v>3.0707791572978784E-2</v>
      </c>
      <c r="O5" s="1">
        <v>1311300</v>
      </c>
      <c r="P5">
        <f t="shared" si="3"/>
        <v>0.77633059025516549</v>
      </c>
      <c r="R5">
        <v>2.15</v>
      </c>
      <c r="S5" s="1">
        <v>68655000</v>
      </c>
      <c r="T5">
        <v>2.15</v>
      </c>
      <c r="U5">
        <v>8799.4990699024202</v>
      </c>
    </row>
    <row r="6" spans="1:21" x14ac:dyDescent="0.2">
      <c r="A6">
        <v>2.2000000000000002</v>
      </c>
      <c r="B6">
        <v>50</v>
      </c>
      <c r="C6">
        <v>0.15</v>
      </c>
      <c r="D6">
        <v>0.15</v>
      </c>
      <c r="E6" s="1">
        <v>1.9908999999999999E-5</v>
      </c>
      <c r="F6">
        <f t="shared" si="0"/>
        <v>6.9328272451857778E-3</v>
      </c>
      <c r="G6" s="1">
        <v>63097000</v>
      </c>
      <c r="H6">
        <f t="shared" si="1"/>
        <v>0.6635503207487643</v>
      </c>
      <c r="I6">
        <v>0.15</v>
      </c>
      <c r="J6" s="1">
        <v>1.9908999999999999E-5</v>
      </c>
      <c r="K6" s="1">
        <v>31928000</v>
      </c>
      <c r="L6">
        <v>0.15051999999999999</v>
      </c>
      <c r="M6" s="1">
        <v>3.1405000000000002E-4</v>
      </c>
      <c r="N6">
        <f t="shared" si="2"/>
        <v>3.0701925896959626E-2</v>
      </c>
      <c r="O6" s="1">
        <v>1228800</v>
      </c>
      <c r="P6">
        <f t="shared" si="3"/>
        <v>0.72748801136700014</v>
      </c>
      <c r="R6">
        <v>2.2000000000000002</v>
      </c>
      <c r="S6" s="1">
        <v>63097000</v>
      </c>
      <c r="T6">
        <v>2.2000000000000002</v>
      </c>
      <c r="U6">
        <v>7553.2120128043598</v>
      </c>
    </row>
    <row r="7" spans="1:21" x14ac:dyDescent="0.2">
      <c r="A7">
        <v>2.25</v>
      </c>
      <c r="B7">
        <v>50</v>
      </c>
      <c r="C7">
        <v>0.15</v>
      </c>
      <c r="D7">
        <v>0.15</v>
      </c>
      <c r="E7" s="1">
        <v>2.9884000000000001E-5</v>
      </c>
      <c r="F7">
        <f t="shared" si="0"/>
        <v>1.0406379496465508E-2</v>
      </c>
      <c r="G7" s="1">
        <v>58512000</v>
      </c>
      <c r="H7">
        <f t="shared" si="1"/>
        <v>0.6153328425701966</v>
      </c>
      <c r="I7">
        <v>0.15</v>
      </c>
      <c r="J7" s="1">
        <v>1.997E-5</v>
      </c>
      <c r="K7" s="1">
        <v>29621000</v>
      </c>
      <c r="L7">
        <v>0.15059</v>
      </c>
      <c r="M7" s="1">
        <v>3.4782999999999998E-4</v>
      </c>
      <c r="N7">
        <f t="shared" si="2"/>
        <v>3.4004301495747381E-2</v>
      </c>
      <c r="O7" s="1">
        <v>1155800</v>
      </c>
      <c r="P7">
        <f t="shared" si="3"/>
        <v>0.68426972944171449</v>
      </c>
      <c r="R7">
        <v>2.25</v>
      </c>
      <c r="S7" s="1">
        <v>58512000</v>
      </c>
      <c r="T7">
        <v>2.25</v>
      </c>
      <c r="U7">
        <v>6598.6864677703797</v>
      </c>
    </row>
    <row r="8" spans="1:21" x14ac:dyDescent="0.2">
      <c r="A8">
        <v>2.2999999999999998</v>
      </c>
      <c r="B8">
        <v>50</v>
      </c>
      <c r="C8">
        <v>0.15</v>
      </c>
      <c r="D8">
        <v>0.15</v>
      </c>
      <c r="E8" s="1">
        <v>3.9721000000000001E-5</v>
      </c>
      <c r="F8">
        <f t="shared" si="0"/>
        <v>1.3831876588780165E-2</v>
      </c>
      <c r="G8" s="1">
        <v>54617000</v>
      </c>
      <c r="H8">
        <f t="shared" si="1"/>
        <v>0.57437164791250395</v>
      </c>
      <c r="I8">
        <v>0.15</v>
      </c>
      <c r="J8" s="1">
        <v>3.9721000000000001E-5</v>
      </c>
      <c r="K8" s="1">
        <v>27775000</v>
      </c>
      <c r="L8">
        <v>0.15067</v>
      </c>
      <c r="M8" s="1">
        <v>3.8198000000000003E-4</v>
      </c>
      <c r="N8">
        <f t="shared" si="2"/>
        <v>3.7342848763319975E-2</v>
      </c>
      <c r="O8" s="1">
        <v>1087800</v>
      </c>
      <c r="P8">
        <f t="shared" si="3"/>
        <v>0.6440116038126813</v>
      </c>
      <c r="R8">
        <v>2.2999999999999998</v>
      </c>
      <c r="S8" s="1">
        <v>54617000</v>
      </c>
      <c r="T8">
        <v>2.2999999999999998</v>
      </c>
      <c r="U8">
        <v>5849.5823662879202</v>
      </c>
    </row>
    <row r="9" spans="1:21" x14ac:dyDescent="0.2">
      <c r="A9">
        <v>2.35</v>
      </c>
      <c r="B9">
        <v>50</v>
      </c>
      <c r="C9">
        <v>0.15</v>
      </c>
      <c r="D9">
        <v>0.15</v>
      </c>
      <c r="E9" s="1">
        <v>4.6700999999999999E-5</v>
      </c>
      <c r="F9">
        <f t="shared" si="0"/>
        <v>1.6262492600201971E-2</v>
      </c>
      <c r="G9" s="1">
        <v>51306000</v>
      </c>
      <c r="H9">
        <f t="shared" si="1"/>
        <v>0.5395520033652329</v>
      </c>
      <c r="I9">
        <v>0.15</v>
      </c>
      <c r="J9" s="1">
        <v>4.6700999999999999E-5</v>
      </c>
      <c r="K9" s="1">
        <v>26123000</v>
      </c>
      <c r="L9">
        <v>0.15074000000000001</v>
      </c>
      <c r="M9" s="1">
        <v>4.3116999999999998E-4</v>
      </c>
      <c r="N9">
        <f t="shared" si="2"/>
        <v>4.2151725486362299E-2</v>
      </c>
      <c r="O9" s="1">
        <v>1031800</v>
      </c>
      <c r="P9">
        <f t="shared" si="3"/>
        <v>0.61085785329465392</v>
      </c>
      <c r="R9">
        <v>2.35</v>
      </c>
      <c r="S9" s="1">
        <v>51306000</v>
      </c>
      <c r="T9">
        <v>2.35</v>
      </c>
      <c r="U9">
        <v>5249.9786790292901</v>
      </c>
    </row>
    <row r="10" spans="1:21" x14ac:dyDescent="0.2">
      <c r="A10">
        <v>2.4</v>
      </c>
      <c r="B10">
        <v>50</v>
      </c>
      <c r="C10">
        <v>0.15</v>
      </c>
      <c r="D10">
        <v>0.14999000000000001</v>
      </c>
      <c r="E10" s="1">
        <v>6.6265000000000003E-5</v>
      </c>
      <c r="F10">
        <f t="shared" si="0"/>
        <v>2.3075181947975067E-2</v>
      </c>
      <c r="G10" s="1">
        <v>48381000</v>
      </c>
      <c r="H10">
        <f t="shared" si="1"/>
        <v>0.50879167104848033</v>
      </c>
      <c r="I10">
        <v>0.15</v>
      </c>
      <c r="J10" s="1">
        <v>5.4709000000000001E-5</v>
      </c>
      <c r="K10" s="1">
        <v>24662000</v>
      </c>
      <c r="L10">
        <v>0.15093999999999999</v>
      </c>
      <c r="M10" s="1">
        <v>5.4971000000000002E-4</v>
      </c>
      <c r="N10">
        <f t="shared" si="2"/>
        <v>5.3740346074885134E-2</v>
      </c>
      <c r="O10" s="1">
        <v>983740</v>
      </c>
      <c r="P10">
        <f t="shared" si="3"/>
        <v>0.58240483097507545</v>
      </c>
      <c r="R10">
        <v>2.4</v>
      </c>
      <c r="S10" s="1">
        <v>48381000</v>
      </c>
      <c r="T10">
        <v>2.4</v>
      </c>
      <c r="U10">
        <v>4762.0364387416703</v>
      </c>
    </row>
    <row r="11" spans="1:21" x14ac:dyDescent="0.2">
      <c r="A11">
        <v>2.4500000000000002</v>
      </c>
      <c r="B11">
        <v>50</v>
      </c>
      <c r="C11">
        <v>0.15</v>
      </c>
      <c r="D11">
        <v>0.14999000000000001</v>
      </c>
      <c r="E11" s="1">
        <v>7.7194999999999995E-5</v>
      </c>
      <c r="F11">
        <f t="shared" si="0"/>
        <v>2.6881289828324682E-2</v>
      </c>
      <c r="G11" s="1">
        <v>45853000</v>
      </c>
      <c r="H11">
        <f t="shared" si="1"/>
        <v>0.48220633084446313</v>
      </c>
      <c r="I11">
        <v>0.14999000000000001</v>
      </c>
      <c r="J11" s="1">
        <v>7.7194999999999995E-5</v>
      </c>
      <c r="K11" s="1">
        <v>23407000</v>
      </c>
      <c r="L11">
        <v>0.15096999999999999</v>
      </c>
      <c r="M11" s="1">
        <v>5.2393000000000003E-4</v>
      </c>
      <c r="N11">
        <f t="shared" si="2"/>
        <v>5.1220060611985536E-2</v>
      </c>
      <c r="O11" s="1">
        <v>930840</v>
      </c>
      <c r="P11">
        <f t="shared" si="3"/>
        <v>0.55108637736072463</v>
      </c>
      <c r="R11">
        <v>2.4500000000000002</v>
      </c>
      <c r="S11" s="1">
        <v>45853000</v>
      </c>
      <c r="T11">
        <v>2.4500000000000002</v>
      </c>
      <c r="U11">
        <v>4359.3055192540896</v>
      </c>
    </row>
    <row r="12" spans="1:21" x14ac:dyDescent="0.2">
      <c r="A12">
        <v>2.5</v>
      </c>
      <c r="B12">
        <v>50</v>
      </c>
      <c r="C12">
        <v>0.15</v>
      </c>
      <c r="D12">
        <v>0.14999000000000001</v>
      </c>
      <c r="E12" s="1">
        <v>9.7118000000000001E-5</v>
      </c>
      <c r="F12">
        <f t="shared" si="0"/>
        <v>3.3818992234564894E-2</v>
      </c>
      <c r="G12" s="1">
        <v>44007000</v>
      </c>
      <c r="H12">
        <f t="shared" si="1"/>
        <v>0.4627931433378904</v>
      </c>
      <c r="I12">
        <v>0.14999000000000001</v>
      </c>
      <c r="J12" s="1">
        <v>9.7118000000000001E-5</v>
      </c>
      <c r="K12" s="1">
        <v>22426000</v>
      </c>
      <c r="L12">
        <v>0.15110999999999999</v>
      </c>
      <c r="M12" s="1">
        <v>7.1951000000000003E-4</v>
      </c>
      <c r="N12">
        <f t="shared" si="2"/>
        <v>7.0340209209111354E-2</v>
      </c>
      <c r="O12" s="1">
        <v>892420</v>
      </c>
      <c r="P12">
        <f t="shared" si="3"/>
        <v>0.52834053638032086</v>
      </c>
      <c r="R12">
        <v>2.5</v>
      </c>
      <c r="S12" s="1">
        <v>44007000</v>
      </c>
      <c r="T12">
        <v>2.5</v>
      </c>
      <c r="U12">
        <v>4022.82364393529</v>
      </c>
    </row>
    <row r="13" spans="1:21" x14ac:dyDescent="0.2">
      <c r="A13">
        <v>2.5499999999999998</v>
      </c>
      <c r="B13">
        <v>50</v>
      </c>
      <c r="C13">
        <v>0.15</v>
      </c>
      <c r="D13">
        <v>0.14999000000000001</v>
      </c>
      <c r="E13" s="1">
        <v>1.0396E-4</v>
      </c>
      <c r="F13">
        <f t="shared" si="0"/>
        <v>3.6201553087021623E-2</v>
      </c>
      <c r="G13" s="1">
        <v>42112000</v>
      </c>
      <c r="H13">
        <f t="shared" si="1"/>
        <v>0.44286465453780627</v>
      </c>
      <c r="I13">
        <v>0.14999000000000001</v>
      </c>
      <c r="J13" s="1">
        <v>1.0396E-4</v>
      </c>
      <c r="K13" s="1">
        <v>21510000</v>
      </c>
      <c r="L13">
        <v>0.15112999999999999</v>
      </c>
      <c r="M13" s="1">
        <v>7.1705E-4</v>
      </c>
      <c r="N13">
        <f t="shared" si="2"/>
        <v>7.0099716492325742E-2</v>
      </c>
      <c r="O13" s="1">
        <v>859450</v>
      </c>
      <c r="P13">
        <f t="shared" si="3"/>
        <v>0.50882126576283226</v>
      </c>
      <c r="R13">
        <v>2.5499999999999998</v>
      </c>
      <c r="S13" s="1">
        <v>42112000</v>
      </c>
      <c r="T13">
        <v>2.5499999999999998</v>
      </c>
      <c r="U13">
        <v>3738.6765454307401</v>
      </c>
    </row>
    <row r="14" spans="1:21" x14ac:dyDescent="0.2">
      <c r="A14">
        <v>2.6</v>
      </c>
      <c r="B14">
        <v>50</v>
      </c>
      <c r="C14">
        <v>0.15</v>
      </c>
      <c r="D14">
        <v>0.14999000000000001</v>
      </c>
      <c r="E14" s="1">
        <v>1.1089E-4</v>
      </c>
      <c r="F14">
        <f t="shared" si="0"/>
        <v>3.8614757808963333E-2</v>
      </c>
      <c r="G14" s="1">
        <v>40374000</v>
      </c>
      <c r="H14">
        <f t="shared" si="1"/>
        <v>0.42458723314754443</v>
      </c>
      <c r="I14">
        <v>0.14999000000000001</v>
      </c>
      <c r="J14" s="1">
        <v>1.1089E-4</v>
      </c>
      <c r="K14" s="1">
        <v>20640000</v>
      </c>
      <c r="L14">
        <v>0.15124000000000001</v>
      </c>
      <c r="M14" s="1">
        <v>7.9962999999999996E-4</v>
      </c>
      <c r="N14">
        <f t="shared" si="2"/>
        <v>7.817284192003128E-2</v>
      </c>
      <c r="O14" s="1">
        <v>824980</v>
      </c>
      <c r="P14">
        <f t="shared" si="3"/>
        <v>0.48841394825646794</v>
      </c>
      <c r="R14">
        <v>2.6</v>
      </c>
      <c r="S14" s="1">
        <v>40374000</v>
      </c>
      <c r="T14">
        <v>2.6</v>
      </c>
      <c r="U14">
        <v>3496.43836855365</v>
      </c>
    </row>
    <row r="15" spans="1:21" x14ac:dyDescent="0.2">
      <c r="A15">
        <v>2.65</v>
      </c>
      <c r="B15">
        <v>50</v>
      </c>
      <c r="C15">
        <v>0.15</v>
      </c>
      <c r="D15">
        <v>0.14998</v>
      </c>
      <c r="E15" s="1">
        <v>1.3507999999999999E-4</v>
      </c>
      <c r="F15">
        <f t="shared" si="0"/>
        <v>4.7038339659435172E-2</v>
      </c>
      <c r="G15" s="1">
        <v>38849000</v>
      </c>
      <c r="H15">
        <f t="shared" si="1"/>
        <v>0.40854979493111787</v>
      </c>
      <c r="I15">
        <v>0.14998</v>
      </c>
      <c r="J15" s="1">
        <v>1.3507999999999999E-4</v>
      </c>
      <c r="K15" s="1">
        <v>19891000</v>
      </c>
      <c r="L15">
        <v>0.15140000000000001</v>
      </c>
      <c r="M15" s="1">
        <v>8.9442999999999999E-4</v>
      </c>
      <c r="N15">
        <f t="shared" si="2"/>
        <v>8.7440610030305996E-2</v>
      </c>
      <c r="O15" s="1">
        <v>798560</v>
      </c>
      <c r="P15">
        <f t="shared" si="3"/>
        <v>0.47277248238707004</v>
      </c>
      <c r="R15">
        <v>2.65</v>
      </c>
      <c r="S15" s="1">
        <v>38849000</v>
      </c>
      <c r="T15">
        <v>2.65</v>
      </c>
      <c r="U15">
        <v>3288.1909686664999</v>
      </c>
    </row>
    <row r="16" spans="1:21" x14ac:dyDescent="0.2">
      <c r="A16">
        <v>2.7</v>
      </c>
      <c r="B16">
        <v>50</v>
      </c>
      <c r="C16">
        <v>0.15</v>
      </c>
      <c r="D16">
        <v>0.14998</v>
      </c>
      <c r="E16" s="1">
        <v>1.5644000000000001E-4</v>
      </c>
      <c r="F16">
        <f t="shared" si="0"/>
        <v>5.4476442525333429E-2</v>
      </c>
      <c r="G16" s="1">
        <v>37458000</v>
      </c>
      <c r="H16">
        <f t="shared" si="1"/>
        <v>0.39392154800715112</v>
      </c>
      <c r="I16">
        <v>0.14998</v>
      </c>
      <c r="J16" s="1">
        <v>1.5644000000000001E-4</v>
      </c>
      <c r="K16" s="1">
        <v>19204000</v>
      </c>
      <c r="L16">
        <v>0.15157999999999999</v>
      </c>
      <c r="M16" s="1">
        <v>9.7150999999999997E-4</v>
      </c>
      <c r="N16">
        <f t="shared" si="2"/>
        <v>9.4976048489588419E-2</v>
      </c>
      <c r="O16" s="1">
        <v>773610</v>
      </c>
      <c r="P16">
        <f t="shared" si="3"/>
        <v>0.45800130246877035</v>
      </c>
      <c r="R16">
        <v>2.7</v>
      </c>
      <c r="S16" s="1">
        <v>37458000</v>
      </c>
      <c r="T16">
        <v>2.7</v>
      </c>
      <c r="U16">
        <v>3107.8175881613201</v>
      </c>
    </row>
    <row r="17" spans="1:21" x14ac:dyDescent="0.2">
      <c r="A17">
        <v>2.75</v>
      </c>
      <c r="B17">
        <v>50</v>
      </c>
      <c r="C17">
        <v>0.15</v>
      </c>
      <c r="D17">
        <v>0.14998</v>
      </c>
      <c r="E17" s="1">
        <v>1.6558999999999999E-4</v>
      </c>
      <c r="F17">
        <f t="shared" si="0"/>
        <v>5.766270850019152E-2</v>
      </c>
      <c r="G17" s="1">
        <v>36294000</v>
      </c>
      <c r="H17">
        <f t="shared" si="1"/>
        <v>0.38168051319802293</v>
      </c>
      <c r="I17">
        <v>0.14998</v>
      </c>
      <c r="J17" s="1">
        <v>1.6558999999999999E-4</v>
      </c>
      <c r="K17" s="1">
        <v>18620000</v>
      </c>
      <c r="L17">
        <v>0.15157000000000001</v>
      </c>
      <c r="M17" s="1">
        <v>9.5023000000000004E-4</v>
      </c>
      <c r="N17">
        <f t="shared" si="2"/>
        <v>9.2895688728125925E-2</v>
      </c>
      <c r="O17" s="1">
        <v>747480</v>
      </c>
      <c r="P17">
        <f t="shared" si="3"/>
        <v>0.44253152566455511</v>
      </c>
      <c r="R17">
        <v>2.75</v>
      </c>
      <c r="S17" s="1">
        <v>36294000</v>
      </c>
      <c r="T17">
        <v>2.75</v>
      </c>
      <c r="U17">
        <v>2950.53070318657</v>
      </c>
    </row>
    <row r="18" spans="1:21" x14ac:dyDescent="0.2">
      <c r="A18">
        <v>2.8</v>
      </c>
      <c r="B18">
        <v>50</v>
      </c>
      <c r="C18">
        <v>0.15</v>
      </c>
      <c r="D18">
        <v>0.14998</v>
      </c>
      <c r="E18" s="1">
        <v>1.7328999999999999E-4</v>
      </c>
      <c r="F18">
        <f t="shared" si="0"/>
        <v>6.034404708012675E-2</v>
      </c>
      <c r="G18" s="1">
        <v>35183000</v>
      </c>
      <c r="H18">
        <f t="shared" si="1"/>
        <v>0.36999684509412134</v>
      </c>
      <c r="I18">
        <v>0.14998</v>
      </c>
      <c r="J18" s="1">
        <v>1.7328999999999999E-4</v>
      </c>
      <c r="K18" s="1">
        <v>18063000</v>
      </c>
      <c r="L18">
        <v>0.15156</v>
      </c>
      <c r="M18" s="1">
        <v>9.5239999999999995E-4</v>
      </c>
      <c r="N18">
        <f t="shared" si="2"/>
        <v>9.310783067748557E-2</v>
      </c>
      <c r="O18" s="1">
        <v>729310</v>
      </c>
      <c r="P18">
        <f t="shared" si="3"/>
        <v>0.43177431768397373</v>
      </c>
      <c r="R18">
        <v>2.8</v>
      </c>
      <c r="S18" s="1">
        <v>35183000</v>
      </c>
      <c r="T18">
        <v>2.8</v>
      </c>
      <c r="U18">
        <v>2812.5407677496</v>
      </c>
    </row>
    <row r="19" spans="1:21" x14ac:dyDescent="0.2">
      <c r="A19">
        <v>2.85</v>
      </c>
      <c r="B19">
        <v>50</v>
      </c>
      <c r="C19">
        <v>0.15</v>
      </c>
      <c r="D19">
        <v>0.14998</v>
      </c>
      <c r="E19" s="1">
        <v>2.0327E-4</v>
      </c>
      <c r="F19">
        <f t="shared" si="0"/>
        <v>7.0783856252394056E-2</v>
      </c>
      <c r="G19" s="1">
        <v>34218000</v>
      </c>
      <c r="H19">
        <f t="shared" si="1"/>
        <v>0.35984856451782521</v>
      </c>
      <c r="I19">
        <v>0.14998</v>
      </c>
      <c r="J19" s="1">
        <v>2.0327E-4</v>
      </c>
      <c r="K19" s="1">
        <v>17589000</v>
      </c>
      <c r="L19">
        <v>0.15168999999999999</v>
      </c>
      <c r="M19">
        <v>1.0526000000000001E-3</v>
      </c>
      <c r="N19">
        <f t="shared" si="2"/>
        <v>0.1029035096294848</v>
      </c>
      <c r="O19" s="1">
        <v>710460</v>
      </c>
      <c r="P19">
        <f t="shared" si="3"/>
        <v>0.42061452844710201</v>
      </c>
      <c r="R19">
        <v>2.85</v>
      </c>
      <c r="S19" s="1">
        <v>34218000</v>
      </c>
      <c r="T19">
        <v>2.85</v>
      </c>
      <c r="U19">
        <v>2690.8173564048502</v>
      </c>
    </row>
    <row r="20" spans="1:21" x14ac:dyDescent="0.2">
      <c r="A20">
        <v>2.9</v>
      </c>
      <c r="B20">
        <v>50</v>
      </c>
      <c r="C20">
        <v>0.15</v>
      </c>
      <c r="D20">
        <v>0.14998</v>
      </c>
      <c r="E20" s="1">
        <v>2.1532999999999999E-4</v>
      </c>
      <c r="F20">
        <f t="shared" si="0"/>
        <v>7.4983459274993905E-2</v>
      </c>
      <c r="G20" s="1">
        <v>33345000</v>
      </c>
      <c r="H20">
        <f t="shared" si="1"/>
        <v>0.35066778841097906</v>
      </c>
      <c r="I20">
        <v>0.14998</v>
      </c>
      <c r="J20" s="1">
        <v>2.1532999999999999E-4</v>
      </c>
      <c r="K20" s="1">
        <v>17152000</v>
      </c>
      <c r="L20">
        <v>0.15196000000000001</v>
      </c>
      <c r="M20">
        <v>1.1774999999999999E-3</v>
      </c>
      <c r="N20">
        <f t="shared" si="2"/>
        <v>0.11511389187603871</v>
      </c>
      <c r="O20" s="1">
        <v>690190</v>
      </c>
      <c r="P20">
        <f t="shared" si="3"/>
        <v>0.40861405482209462</v>
      </c>
      <c r="R20">
        <v>2.9</v>
      </c>
      <c r="S20" s="1">
        <v>33345000</v>
      </c>
      <c r="T20">
        <v>2.9</v>
      </c>
      <c r="U20">
        <v>2582.9056897095702</v>
      </c>
    </row>
    <row r="21" spans="1:21" x14ac:dyDescent="0.2">
      <c r="A21">
        <v>2.95</v>
      </c>
      <c r="B21">
        <v>50</v>
      </c>
      <c r="C21">
        <v>0.15</v>
      </c>
      <c r="D21">
        <v>0.14996999999999999</v>
      </c>
      <c r="E21" s="1">
        <v>2.2821000000000001E-4</v>
      </c>
      <c r="F21">
        <f t="shared" si="0"/>
        <v>7.9468607445067382E-2</v>
      </c>
      <c r="G21" s="1">
        <v>32536000</v>
      </c>
      <c r="H21">
        <f t="shared" si="1"/>
        <v>0.34216005889157641</v>
      </c>
      <c r="I21">
        <v>0.14996999999999999</v>
      </c>
      <c r="J21" s="1">
        <v>2.2821000000000001E-4</v>
      </c>
      <c r="K21" s="1">
        <v>16748000</v>
      </c>
      <c r="L21">
        <v>0.15189</v>
      </c>
      <c r="M21">
        <v>1.2003999999999999E-3</v>
      </c>
      <c r="N21">
        <f t="shared" si="2"/>
        <v>0.11735262489001856</v>
      </c>
      <c r="O21" s="1">
        <v>674520</v>
      </c>
      <c r="P21">
        <f t="shared" si="3"/>
        <v>0.39933692498963946</v>
      </c>
      <c r="R21">
        <v>2.95</v>
      </c>
      <c r="S21" s="1">
        <v>32536000</v>
      </c>
      <c r="T21">
        <v>2.95</v>
      </c>
      <c r="U21">
        <v>2486.8067137890098</v>
      </c>
    </row>
    <row r="22" spans="1:21" x14ac:dyDescent="0.2">
      <c r="A22">
        <v>3</v>
      </c>
      <c r="B22">
        <v>50</v>
      </c>
      <c r="C22">
        <v>0.15</v>
      </c>
      <c r="D22">
        <v>0.14996999999999999</v>
      </c>
      <c r="E22" s="1">
        <v>2.6067000000000001E-4</v>
      </c>
      <c r="F22">
        <f t="shared" si="0"/>
        <v>9.0772016575547593E-2</v>
      </c>
      <c r="G22" s="1">
        <v>31784000</v>
      </c>
      <c r="H22">
        <f t="shared" si="1"/>
        <v>0.33425176148911556</v>
      </c>
      <c r="I22">
        <v>0.14996999999999999</v>
      </c>
      <c r="J22" s="1">
        <v>2.6067000000000001E-4</v>
      </c>
      <c r="K22" s="1">
        <v>16376000</v>
      </c>
      <c r="L22">
        <v>0.15217</v>
      </c>
      <c r="M22">
        <v>1.2918000000000001E-3</v>
      </c>
      <c r="N22">
        <f t="shared" si="2"/>
        <v>0.12628800469254081</v>
      </c>
      <c r="O22" s="1">
        <v>656010</v>
      </c>
      <c r="P22">
        <f t="shared" si="3"/>
        <v>0.38837842638091291</v>
      </c>
      <c r="R22">
        <v>3</v>
      </c>
      <c r="S22" s="1">
        <v>31784000</v>
      </c>
      <c r="T22">
        <v>3</v>
      </c>
      <c r="U22">
        <v>2400.8760349219001</v>
      </c>
    </row>
    <row r="23" spans="1:21" x14ac:dyDescent="0.2">
      <c r="A23">
        <v>3.5</v>
      </c>
      <c r="B23">
        <v>50</v>
      </c>
      <c r="C23">
        <v>0.15</v>
      </c>
      <c r="D23">
        <v>0.14995</v>
      </c>
      <c r="E23" s="1">
        <v>4.2737999999999999E-4</v>
      </c>
      <c r="F23">
        <f t="shared" si="0"/>
        <v>0.14882473796009332</v>
      </c>
      <c r="G23" s="1">
        <v>27039000</v>
      </c>
      <c r="H23">
        <f t="shared" si="1"/>
        <v>0.28435166684193919</v>
      </c>
      <c r="I23">
        <v>0.14995</v>
      </c>
      <c r="J23" s="1">
        <v>4.2737999999999999E-4</v>
      </c>
      <c r="K23" s="1">
        <v>14001000</v>
      </c>
      <c r="L23">
        <v>0.153</v>
      </c>
      <c r="M23">
        <v>1.9005999999999999E-3</v>
      </c>
      <c r="N23">
        <f t="shared" si="2"/>
        <v>0.18580506403362987</v>
      </c>
      <c r="O23" s="1">
        <v>539970</v>
      </c>
      <c r="P23">
        <f t="shared" si="3"/>
        <v>0.31967911905748625</v>
      </c>
      <c r="R23">
        <v>3.5</v>
      </c>
      <c r="S23" s="1">
        <v>27039000</v>
      </c>
      <c r="T23">
        <v>3.5</v>
      </c>
      <c r="U23">
        <v>1884.9933248125201</v>
      </c>
    </row>
    <row r="24" spans="1:21" x14ac:dyDescent="0.2">
      <c r="A24">
        <v>4</v>
      </c>
      <c r="B24">
        <v>50</v>
      </c>
      <c r="C24">
        <v>0.15</v>
      </c>
      <c r="D24">
        <v>0.14993000000000001</v>
      </c>
      <c r="E24" s="1">
        <v>6.1890999999999997E-4</v>
      </c>
      <c r="F24">
        <f t="shared" si="0"/>
        <v>0.21552042344256014</v>
      </c>
      <c r="G24" s="1">
        <v>24733000</v>
      </c>
      <c r="H24">
        <f t="shared" si="1"/>
        <v>0.26010095698811653</v>
      </c>
      <c r="I24">
        <v>0.14993000000000001</v>
      </c>
      <c r="J24" s="1">
        <v>6.1890999999999997E-4</v>
      </c>
      <c r="K24" s="1">
        <v>12851000</v>
      </c>
      <c r="L24">
        <v>0.15404999999999999</v>
      </c>
      <c r="M24">
        <v>2.5603000000000002E-3</v>
      </c>
      <c r="N24">
        <f t="shared" si="2"/>
        <v>0.25029817186430736</v>
      </c>
      <c r="O24" s="1">
        <v>473240</v>
      </c>
      <c r="P24">
        <f t="shared" si="3"/>
        <v>0.28017287312770112</v>
      </c>
      <c r="R24">
        <v>4</v>
      </c>
      <c r="S24" s="1">
        <v>24733000</v>
      </c>
      <c r="T24">
        <v>4</v>
      </c>
      <c r="U24">
        <v>1669.2861372022501</v>
      </c>
    </row>
    <row r="25" spans="1:21" x14ac:dyDescent="0.2">
      <c r="A25">
        <v>4.5</v>
      </c>
      <c r="B25">
        <v>50</v>
      </c>
      <c r="C25">
        <v>0.15</v>
      </c>
      <c r="D25">
        <v>0.14990999999999999</v>
      </c>
      <c r="E25" s="1">
        <v>8.0292999999999998E-4</v>
      </c>
      <c r="F25">
        <f t="shared" si="0"/>
        <v>0.27960093324511615</v>
      </c>
      <c r="G25" s="1">
        <v>23477000</v>
      </c>
      <c r="H25">
        <f t="shared" si="1"/>
        <v>0.24689241770953832</v>
      </c>
      <c r="I25">
        <v>0.14990999999999999</v>
      </c>
      <c r="J25" s="1">
        <v>8.0292999999999998E-4</v>
      </c>
      <c r="K25" s="1">
        <v>12227000</v>
      </c>
      <c r="L25">
        <v>0.15459000000000001</v>
      </c>
      <c r="M25">
        <v>2.6242000000000001E-3</v>
      </c>
      <c r="N25">
        <f t="shared" si="2"/>
        <v>0.25654511682471404</v>
      </c>
      <c r="O25" s="1">
        <v>433690</v>
      </c>
      <c r="P25">
        <f t="shared" si="3"/>
        <v>0.25675803682434434</v>
      </c>
      <c r="R25">
        <v>4.5</v>
      </c>
      <c r="S25" s="1">
        <v>23477000</v>
      </c>
      <c r="T25">
        <v>4.5</v>
      </c>
      <c r="U25">
        <v>1572.0013779741801</v>
      </c>
    </row>
    <row r="26" spans="1:21" x14ac:dyDescent="0.2">
      <c r="A26">
        <v>5</v>
      </c>
      <c r="B26">
        <v>50</v>
      </c>
      <c r="C26">
        <v>0.15</v>
      </c>
      <c r="D26">
        <v>0.14990000000000001</v>
      </c>
      <c r="E26" s="1">
        <v>9.5082000000000001E-4</v>
      </c>
      <c r="F26">
        <f t="shared" si="0"/>
        <v>0.33110004526935266</v>
      </c>
      <c r="G26" s="1">
        <v>22804000</v>
      </c>
      <c r="H26">
        <f t="shared" si="1"/>
        <v>0.23981491218845305</v>
      </c>
      <c r="I26">
        <v>0.14990000000000001</v>
      </c>
      <c r="J26" s="1">
        <v>9.5082000000000001E-4</v>
      </c>
      <c r="K26" s="1">
        <v>11889000</v>
      </c>
      <c r="L26">
        <v>0.15611</v>
      </c>
      <c r="M26">
        <v>3.8484999999999999E-3</v>
      </c>
      <c r="N26">
        <f t="shared" si="2"/>
        <v>0.3762342359956985</v>
      </c>
      <c r="O26" s="1">
        <v>400210</v>
      </c>
      <c r="P26">
        <f t="shared" si="3"/>
        <v>0.23693683026463797</v>
      </c>
      <c r="R26">
        <v>5</v>
      </c>
      <c r="S26" s="1">
        <v>22804000</v>
      </c>
      <c r="T26">
        <v>5</v>
      </c>
      <c r="U26">
        <v>1532.24354398081</v>
      </c>
    </row>
    <row r="27" spans="1:21" x14ac:dyDescent="0.2">
      <c r="A27">
        <v>5.5</v>
      </c>
      <c r="B27">
        <v>50</v>
      </c>
      <c r="C27">
        <v>0.15</v>
      </c>
      <c r="D27">
        <v>0.14990000000000001</v>
      </c>
      <c r="E27">
        <v>1.0815E-3</v>
      </c>
      <c r="F27">
        <f t="shared" si="0"/>
        <v>0.37660619145453911</v>
      </c>
      <c r="G27" s="1">
        <v>22442000</v>
      </c>
      <c r="H27">
        <f t="shared" si="1"/>
        <v>0.2360079924282259</v>
      </c>
      <c r="I27">
        <v>0.14990000000000001</v>
      </c>
      <c r="J27">
        <v>1.0815E-3</v>
      </c>
      <c r="K27" s="1">
        <v>11708000</v>
      </c>
      <c r="L27">
        <v>0.15573999999999999</v>
      </c>
      <c r="M27">
        <v>3.5783E-3</v>
      </c>
      <c r="N27">
        <f t="shared" si="2"/>
        <v>0.34981914165607586</v>
      </c>
      <c r="O27" s="1">
        <v>384450</v>
      </c>
      <c r="P27">
        <f t="shared" si="3"/>
        <v>0.22760641761885028</v>
      </c>
      <c r="R27">
        <v>5.5</v>
      </c>
      <c r="S27" s="1">
        <v>22442000</v>
      </c>
      <c r="T27">
        <v>5.5</v>
      </c>
      <c r="U27">
        <v>1524.40691283463</v>
      </c>
    </row>
    <row r="28" spans="1:21" x14ac:dyDescent="0.2">
      <c r="A28">
        <v>6</v>
      </c>
      <c r="B28">
        <v>50</v>
      </c>
      <c r="C28">
        <v>0.15</v>
      </c>
      <c r="D28">
        <v>0.14989</v>
      </c>
      <c r="E28">
        <v>1.2057999999999999E-3</v>
      </c>
      <c r="F28">
        <f t="shared" si="0"/>
        <v>0.41989065710206497</v>
      </c>
      <c r="G28" s="1">
        <v>22279000</v>
      </c>
      <c r="H28">
        <f t="shared" si="1"/>
        <v>0.23429382690083078</v>
      </c>
      <c r="I28">
        <v>0.14989</v>
      </c>
      <c r="J28">
        <v>1.2057999999999999E-3</v>
      </c>
      <c r="K28" s="1">
        <v>11627000</v>
      </c>
      <c r="L28">
        <v>0.15709000000000001</v>
      </c>
      <c r="M28">
        <v>3.9857E-3</v>
      </c>
      <c r="N28">
        <f t="shared" si="2"/>
        <v>0.38964708182618046</v>
      </c>
      <c r="O28" s="1">
        <v>363520</v>
      </c>
      <c r="P28">
        <f t="shared" si="3"/>
        <v>0.21521520336273756</v>
      </c>
      <c r="R28">
        <v>6</v>
      </c>
      <c r="S28" s="1">
        <v>22279000</v>
      </c>
      <c r="T28">
        <v>6</v>
      </c>
      <c r="U28">
        <v>1535.9960727364601</v>
      </c>
    </row>
    <row r="29" spans="1:21" x14ac:dyDescent="0.2">
      <c r="A29">
        <v>6.5</v>
      </c>
      <c r="B29">
        <v>50</v>
      </c>
      <c r="C29">
        <v>0.15</v>
      </c>
      <c r="D29">
        <v>0.14989</v>
      </c>
      <c r="E29">
        <v>1.3205999999999999E-3</v>
      </c>
      <c r="F29">
        <f t="shared" si="0"/>
        <v>0.45986697774837199</v>
      </c>
      <c r="G29" s="1">
        <v>22245000</v>
      </c>
      <c r="H29">
        <f t="shared" si="1"/>
        <v>0.23393627090125144</v>
      </c>
      <c r="I29">
        <v>0.14989</v>
      </c>
      <c r="J29">
        <v>1.3205999999999999E-3</v>
      </c>
      <c r="K29" s="1">
        <v>11610000</v>
      </c>
      <c r="L29">
        <v>0.15711</v>
      </c>
      <c r="M29">
        <v>4.7949999999999998E-3</v>
      </c>
      <c r="N29">
        <f t="shared" si="2"/>
        <v>0.46876527519796651</v>
      </c>
      <c r="O29" s="1">
        <v>353900</v>
      </c>
      <c r="P29">
        <f t="shared" si="3"/>
        <v>0.20951986264874786</v>
      </c>
      <c r="R29">
        <v>6.5</v>
      </c>
      <c r="S29" s="1">
        <v>22245000</v>
      </c>
      <c r="T29">
        <v>6.5</v>
      </c>
      <c r="U29">
        <v>1560.23562031445</v>
      </c>
    </row>
    <row r="30" spans="1:21" x14ac:dyDescent="0.2">
      <c r="A30">
        <v>7</v>
      </c>
      <c r="B30">
        <v>50</v>
      </c>
      <c r="C30">
        <v>0.15</v>
      </c>
      <c r="D30">
        <v>0.14988000000000001</v>
      </c>
      <c r="E30">
        <v>1.4231000000000001E-3</v>
      </c>
      <c r="F30">
        <f t="shared" si="0"/>
        <v>0.49556012118257481</v>
      </c>
      <c r="G30" s="1">
        <v>22292000</v>
      </c>
      <c r="H30">
        <f t="shared" si="1"/>
        <v>0.23443053948890524</v>
      </c>
      <c r="I30">
        <v>0.14988000000000001</v>
      </c>
      <c r="J30">
        <v>1.4231000000000001E-3</v>
      </c>
      <c r="K30" s="1">
        <v>11635000</v>
      </c>
      <c r="L30">
        <v>0.15706999999999999</v>
      </c>
      <c r="M30">
        <v>4.9782999999999997E-3</v>
      </c>
      <c r="N30">
        <f t="shared" si="2"/>
        <v>0.486684915436504</v>
      </c>
      <c r="O30" s="1">
        <v>338590</v>
      </c>
      <c r="P30">
        <f t="shared" si="3"/>
        <v>0.20045586406962287</v>
      </c>
      <c r="R30">
        <v>7</v>
      </c>
      <c r="S30" s="1">
        <v>22292000</v>
      </c>
      <c r="T30">
        <v>7</v>
      </c>
      <c r="U30">
        <v>1593.1506910365399</v>
      </c>
    </row>
    <row r="31" spans="1:21" x14ac:dyDescent="0.2">
      <c r="A31">
        <v>7.5</v>
      </c>
      <c r="B31">
        <v>50</v>
      </c>
      <c r="C31">
        <v>0.15</v>
      </c>
      <c r="D31">
        <v>0.14989</v>
      </c>
      <c r="E31">
        <v>1.4912E-3</v>
      </c>
      <c r="F31">
        <f t="shared" si="0"/>
        <v>0.51927429745446951</v>
      </c>
      <c r="G31" s="1">
        <v>22396000</v>
      </c>
      <c r="H31">
        <f t="shared" si="1"/>
        <v>0.23552424019350091</v>
      </c>
      <c r="I31">
        <v>0.14989</v>
      </c>
      <c r="J31">
        <v>1.4912E-3</v>
      </c>
      <c r="K31" s="1">
        <v>11684000</v>
      </c>
      <c r="L31">
        <v>0.15820999999999999</v>
      </c>
      <c r="M31">
        <v>5.3547000000000004E-3</v>
      </c>
      <c r="N31">
        <f t="shared" si="2"/>
        <v>0.52348225633004208</v>
      </c>
      <c r="O31" s="1">
        <v>329900</v>
      </c>
      <c r="P31">
        <f t="shared" si="3"/>
        <v>0.19531111242673613</v>
      </c>
      <c r="R31">
        <v>7.5</v>
      </c>
      <c r="S31" s="1">
        <v>22396000</v>
      </c>
      <c r="T31">
        <v>7.5</v>
      </c>
      <c r="U31">
        <v>1632.2632705972601</v>
      </c>
    </row>
    <row r="32" spans="1:21" x14ac:dyDescent="0.2">
      <c r="A32">
        <v>8</v>
      </c>
      <c r="B32">
        <v>50</v>
      </c>
      <c r="C32">
        <v>0.15</v>
      </c>
      <c r="D32">
        <v>0.14989</v>
      </c>
      <c r="E32">
        <v>1.5801000000000001E-3</v>
      </c>
      <c r="F32">
        <f t="shared" si="0"/>
        <v>0.55023157015008539</v>
      </c>
      <c r="G32" s="1">
        <v>22572000</v>
      </c>
      <c r="H32">
        <f t="shared" si="1"/>
        <v>0.23737511830897046</v>
      </c>
      <c r="I32">
        <v>0.14989</v>
      </c>
      <c r="J32">
        <v>1.5801000000000001E-3</v>
      </c>
      <c r="K32" s="1">
        <v>11773000</v>
      </c>
      <c r="L32">
        <v>0.15845999999999999</v>
      </c>
      <c r="M32">
        <v>4.8748999999999997E-3</v>
      </c>
      <c r="N32">
        <f t="shared" si="2"/>
        <v>0.47657640043014954</v>
      </c>
      <c r="O32" s="1">
        <v>324070</v>
      </c>
      <c r="P32">
        <f t="shared" si="3"/>
        <v>0.19185957018530578</v>
      </c>
      <c r="R32">
        <v>8</v>
      </c>
      <c r="S32" s="1">
        <v>22572000</v>
      </c>
      <c r="T32">
        <v>8</v>
      </c>
      <c r="U32">
        <v>1675.9515769677</v>
      </c>
    </row>
    <row r="33" spans="1:21" x14ac:dyDescent="0.2">
      <c r="A33">
        <v>8.5</v>
      </c>
      <c r="B33">
        <v>50</v>
      </c>
      <c r="C33">
        <v>0.15</v>
      </c>
      <c r="D33">
        <v>0.14989</v>
      </c>
      <c r="E33">
        <v>1.6582000000000001E-3</v>
      </c>
      <c r="F33">
        <f t="shared" si="0"/>
        <v>0.57742800431799979</v>
      </c>
      <c r="G33" s="1">
        <v>22760000</v>
      </c>
      <c r="H33">
        <f t="shared" si="1"/>
        <v>0.23935219265958566</v>
      </c>
      <c r="I33">
        <v>0.14989</v>
      </c>
      <c r="J33">
        <v>1.6582000000000001E-3</v>
      </c>
      <c r="K33" s="1">
        <v>11868000</v>
      </c>
      <c r="L33">
        <v>0.15983</v>
      </c>
      <c r="M33">
        <v>5.5992999999999998E-3</v>
      </c>
      <c r="N33">
        <f t="shared" si="2"/>
        <v>0.54739466223482258</v>
      </c>
      <c r="O33" s="1">
        <v>319080</v>
      </c>
      <c r="P33">
        <f t="shared" si="3"/>
        <v>0.18890533420164585</v>
      </c>
      <c r="R33">
        <v>8.5</v>
      </c>
      <c r="S33" s="1">
        <v>22760000</v>
      </c>
      <c r="T33">
        <v>8.5</v>
      </c>
      <c r="U33">
        <v>1723.11110544135</v>
      </c>
    </row>
    <row r="34" spans="1:21" x14ac:dyDescent="0.2">
      <c r="A34">
        <v>9.5</v>
      </c>
      <c r="B34">
        <v>50</v>
      </c>
      <c r="C34">
        <v>0.15</v>
      </c>
      <c r="D34">
        <v>0.14989</v>
      </c>
      <c r="E34">
        <v>1.7779E-3</v>
      </c>
      <c r="F34">
        <f t="shared" si="0"/>
        <v>0.61911063133335653</v>
      </c>
      <c r="G34" s="1">
        <v>23205000</v>
      </c>
      <c r="H34">
        <f t="shared" si="1"/>
        <v>0.24403196971290356</v>
      </c>
      <c r="I34">
        <v>0.14989</v>
      </c>
      <c r="J34">
        <v>1.7779E-3</v>
      </c>
      <c r="K34" s="1">
        <v>12089000</v>
      </c>
      <c r="L34">
        <v>0.15870000000000001</v>
      </c>
      <c r="M34">
        <v>4.9217999999999996E-3</v>
      </c>
      <c r="N34">
        <f t="shared" si="2"/>
        <v>0.48116140385179385</v>
      </c>
      <c r="O34" s="1">
        <v>306760</v>
      </c>
      <c r="P34">
        <f t="shared" si="3"/>
        <v>0.18161150908767984</v>
      </c>
      <c r="R34">
        <v>9.5</v>
      </c>
      <c r="S34" s="1">
        <v>23205000</v>
      </c>
      <c r="T34">
        <v>9.5</v>
      </c>
      <c r="U34">
        <v>1824.9499911768901</v>
      </c>
    </row>
    <row r="35" spans="1:21" x14ac:dyDescent="0.2">
      <c r="A35">
        <v>10</v>
      </c>
      <c r="B35">
        <v>50</v>
      </c>
      <c r="C35">
        <v>0.15</v>
      </c>
      <c r="D35">
        <v>0.14989</v>
      </c>
      <c r="E35">
        <v>1.841E-3</v>
      </c>
      <c r="F35">
        <f t="shared" si="0"/>
        <v>0.64108367865724136</v>
      </c>
      <c r="G35" s="1">
        <v>23434000</v>
      </c>
      <c r="H35">
        <f t="shared" si="1"/>
        <v>0.24644021453359974</v>
      </c>
      <c r="I35">
        <v>0.14989</v>
      </c>
      <c r="J35">
        <v>1.841E-3</v>
      </c>
      <c r="K35" s="1">
        <v>12206000</v>
      </c>
      <c r="L35">
        <v>0.15973999999999999</v>
      </c>
      <c r="M35">
        <v>6.2148999999999998E-3</v>
      </c>
      <c r="N35">
        <f t="shared" si="2"/>
        <v>0.60757649819141657</v>
      </c>
      <c r="O35" s="1">
        <v>305280</v>
      </c>
      <c r="P35">
        <f t="shared" si="3"/>
        <v>0.18073530282398911</v>
      </c>
      <c r="R35">
        <v>10</v>
      </c>
      <c r="S35" s="1">
        <v>23434000</v>
      </c>
      <c r="T35">
        <v>10</v>
      </c>
      <c r="U35">
        <v>1878.6502439276701</v>
      </c>
    </row>
    <row r="36" spans="1:21" x14ac:dyDescent="0.2">
      <c r="A36">
        <v>15</v>
      </c>
      <c r="B36">
        <v>50</v>
      </c>
      <c r="C36">
        <v>0.15</v>
      </c>
      <c r="D36">
        <v>0.14990999999999999</v>
      </c>
      <c r="E36">
        <v>2.1955E-3</v>
      </c>
      <c r="F36">
        <f t="shared" si="0"/>
        <v>0.76452972107114248</v>
      </c>
      <c r="G36" s="1">
        <v>26101000</v>
      </c>
      <c r="H36">
        <f t="shared" si="1"/>
        <v>0.27448732779472079</v>
      </c>
      <c r="I36">
        <v>0.14990999999999999</v>
      </c>
      <c r="J36">
        <v>2.1955E-3</v>
      </c>
      <c r="K36" s="1">
        <v>13537000</v>
      </c>
      <c r="L36">
        <v>0.15970000000000001</v>
      </c>
      <c r="M36">
        <v>6.2994000000000001E-3</v>
      </c>
      <c r="N36">
        <f t="shared" si="2"/>
        <v>0.61583732525173529</v>
      </c>
      <c r="O36" s="1">
        <v>280030</v>
      </c>
      <c r="P36">
        <f t="shared" si="3"/>
        <v>0.16578651352791426</v>
      </c>
      <c r="R36">
        <v>15</v>
      </c>
      <c r="S36" s="1">
        <v>26101000</v>
      </c>
      <c r="T36">
        <v>15</v>
      </c>
      <c r="U36">
        <v>2465.2424215814799</v>
      </c>
    </row>
    <row r="37" spans="1:21" x14ac:dyDescent="0.2">
      <c r="A37">
        <v>35</v>
      </c>
      <c r="B37">
        <v>50</v>
      </c>
      <c r="C37">
        <v>0.15</v>
      </c>
      <c r="D37">
        <v>0.14995</v>
      </c>
      <c r="E37">
        <v>2.6365999999999998E-3</v>
      </c>
      <c r="F37">
        <f t="shared" si="0"/>
        <v>0.91813211686457485</v>
      </c>
      <c r="G37" s="1">
        <v>35510000</v>
      </c>
      <c r="H37">
        <f t="shared" si="1"/>
        <v>0.37343569250184039</v>
      </c>
      <c r="I37">
        <v>0.14995</v>
      </c>
      <c r="J37">
        <v>2.6365999999999998E-3</v>
      </c>
      <c r="K37" s="1">
        <v>18189000</v>
      </c>
      <c r="L37">
        <v>0.16208</v>
      </c>
      <c r="M37">
        <v>7.3556999999999997E-3</v>
      </c>
      <c r="N37">
        <f t="shared" si="2"/>
        <v>0.71910255156906833</v>
      </c>
      <c r="O37" s="1">
        <v>255930</v>
      </c>
      <c r="P37">
        <f t="shared" si="3"/>
        <v>0.1515185601799775</v>
      </c>
      <c r="R37">
        <v>35</v>
      </c>
      <c r="S37" s="1">
        <v>35510000</v>
      </c>
      <c r="T37">
        <v>35</v>
      </c>
      <c r="U37">
        <v>5008.2447733864001</v>
      </c>
    </row>
    <row r="38" spans="1:21" x14ac:dyDescent="0.2">
      <c r="A38">
        <v>40</v>
      </c>
      <c r="B38">
        <v>50</v>
      </c>
      <c r="C38">
        <v>0.15</v>
      </c>
      <c r="D38">
        <v>0.14996000000000001</v>
      </c>
      <c r="E38">
        <v>2.6806E-3</v>
      </c>
      <c r="F38">
        <f t="shared" si="0"/>
        <v>0.93345405160706196</v>
      </c>
      <c r="G38" s="1">
        <v>37505000</v>
      </c>
      <c r="H38">
        <f t="shared" si="1"/>
        <v>0.3944158165948049</v>
      </c>
      <c r="I38">
        <v>0.14996000000000001</v>
      </c>
      <c r="J38">
        <v>2.6806E-3</v>
      </c>
      <c r="K38" s="1">
        <v>19164000</v>
      </c>
      <c r="L38">
        <v>0.16589999999999999</v>
      </c>
      <c r="M38">
        <v>9.9024000000000004E-3</v>
      </c>
      <c r="N38">
        <f t="shared" si="2"/>
        <v>0.96807117020236588</v>
      </c>
      <c r="O38" s="1">
        <v>254750</v>
      </c>
      <c r="P38">
        <f t="shared" si="3"/>
        <v>0.15081996329406192</v>
      </c>
      <c r="R38">
        <v>40</v>
      </c>
      <c r="S38" s="1">
        <v>37505000</v>
      </c>
      <c r="T38">
        <v>40</v>
      </c>
      <c r="U38">
        <v>5653.9048758755998</v>
      </c>
    </row>
    <row r="39" spans="1:21" x14ac:dyDescent="0.2">
      <c r="A39">
        <v>45</v>
      </c>
      <c r="B39">
        <v>50</v>
      </c>
      <c r="C39">
        <v>0.15</v>
      </c>
      <c r="D39">
        <v>0.14996000000000001</v>
      </c>
      <c r="E39">
        <v>2.7142999999999998E-3</v>
      </c>
      <c r="F39">
        <f t="shared" si="0"/>
        <v>0.94518926071664855</v>
      </c>
      <c r="G39" s="1">
        <v>39368000</v>
      </c>
      <c r="H39">
        <f t="shared" si="1"/>
        <v>0.41400778210116729</v>
      </c>
      <c r="I39">
        <v>0.14996000000000001</v>
      </c>
      <c r="J39">
        <v>2.7142999999999998E-3</v>
      </c>
      <c r="K39" s="1">
        <v>20074000</v>
      </c>
      <c r="L39">
        <v>0.16214999999999999</v>
      </c>
      <c r="M39">
        <v>8.0450999999999995E-3</v>
      </c>
      <c r="N39">
        <f t="shared" si="2"/>
        <v>0.78649916902923056</v>
      </c>
      <c r="O39" s="1">
        <v>251580</v>
      </c>
      <c r="P39">
        <f t="shared" si="3"/>
        <v>0.14894322420223788</v>
      </c>
      <c r="R39">
        <v>45</v>
      </c>
      <c r="S39" s="1">
        <v>39368000</v>
      </c>
      <c r="T39">
        <v>45</v>
      </c>
      <c r="U39">
        <v>6300.7314449490996</v>
      </c>
    </row>
    <row r="40" spans="1:21" x14ac:dyDescent="0.2">
      <c r="A40">
        <v>50</v>
      </c>
      <c r="B40">
        <v>50</v>
      </c>
      <c r="C40">
        <v>0.15</v>
      </c>
      <c r="D40">
        <v>0.14996000000000001</v>
      </c>
      <c r="E40">
        <v>2.7469999999999999E-3</v>
      </c>
      <c r="F40">
        <f t="shared" si="0"/>
        <v>0.95657624403663333</v>
      </c>
      <c r="G40" s="1">
        <v>41358000</v>
      </c>
      <c r="H40">
        <f t="shared" si="1"/>
        <v>0.43493532442948785</v>
      </c>
      <c r="I40">
        <v>0.14996000000000001</v>
      </c>
      <c r="J40">
        <v>2.7469999999999999E-3</v>
      </c>
      <c r="K40" s="1">
        <v>21064000</v>
      </c>
      <c r="L40">
        <v>0.15</v>
      </c>
      <c r="M40">
        <v>2.4334000000000001E-3</v>
      </c>
      <c r="N40">
        <f t="shared" si="2"/>
        <v>0.23789226708378142</v>
      </c>
      <c r="O40" s="1">
        <v>798260</v>
      </c>
      <c r="P40">
        <f t="shared" si="3"/>
        <v>0.47259487300929487</v>
      </c>
      <c r="R40">
        <v>50</v>
      </c>
      <c r="S40" s="1">
        <v>41358000</v>
      </c>
      <c r="T40">
        <v>50</v>
      </c>
      <c r="U40">
        <v>6948.35401682872</v>
      </c>
    </row>
    <row r="41" spans="1:21" x14ac:dyDescent="0.2">
      <c r="A41">
        <v>55</v>
      </c>
      <c r="B41">
        <v>50</v>
      </c>
      <c r="C41">
        <v>0.15</v>
      </c>
      <c r="D41">
        <v>0.14996999999999999</v>
      </c>
      <c r="E41">
        <v>2.7669000000000001E-3</v>
      </c>
      <c r="F41">
        <f t="shared" si="0"/>
        <v>0.96350593724971278</v>
      </c>
      <c r="G41" s="1">
        <v>43051000</v>
      </c>
      <c r="H41">
        <f t="shared" si="1"/>
        <v>0.45273950993795353</v>
      </c>
      <c r="I41">
        <v>0.14996999999999999</v>
      </c>
      <c r="J41">
        <v>2.7669000000000001E-3</v>
      </c>
      <c r="K41" s="1">
        <v>21871000</v>
      </c>
      <c r="L41">
        <v>0.16248000000000001</v>
      </c>
      <c r="M41">
        <v>7.6708000000000002E-3</v>
      </c>
      <c r="N41">
        <f t="shared" si="2"/>
        <v>0.74990712679636329</v>
      </c>
      <c r="O41" s="1">
        <v>252430</v>
      </c>
      <c r="P41">
        <f t="shared" si="3"/>
        <v>0.1494464507726008</v>
      </c>
      <c r="R41">
        <v>55</v>
      </c>
      <c r="S41" s="1">
        <v>43051000</v>
      </c>
      <c r="T41">
        <v>55</v>
      </c>
      <c r="U41">
        <v>7596.5490220737502</v>
      </c>
    </row>
    <row r="42" spans="1:21" x14ac:dyDescent="0.2">
      <c r="A42">
        <v>60</v>
      </c>
      <c r="B42">
        <v>50</v>
      </c>
      <c r="C42">
        <v>0.15</v>
      </c>
      <c r="D42">
        <v>0.14996999999999999</v>
      </c>
      <c r="E42">
        <v>2.7872999999999999E-3</v>
      </c>
      <c r="F42">
        <f t="shared" si="0"/>
        <v>0.97060974335759298</v>
      </c>
      <c r="G42" s="1">
        <v>44930000</v>
      </c>
      <c r="H42">
        <f t="shared" si="1"/>
        <v>0.47249973709117676</v>
      </c>
      <c r="I42">
        <v>0.14996999999999999</v>
      </c>
      <c r="J42">
        <v>2.7872999999999999E-3</v>
      </c>
      <c r="K42" s="1">
        <v>22804000</v>
      </c>
      <c r="L42">
        <v>0.16239000000000001</v>
      </c>
      <c r="M42">
        <v>7.4035000000000004E-3</v>
      </c>
      <c r="N42">
        <f t="shared" si="2"/>
        <v>0.72377554013100009</v>
      </c>
      <c r="O42" s="1">
        <v>249460</v>
      </c>
      <c r="P42">
        <f t="shared" si="3"/>
        <v>0.14768811793262684</v>
      </c>
      <c r="R42">
        <v>60</v>
      </c>
      <c r="S42" s="1">
        <v>44930000</v>
      </c>
      <c r="T42">
        <v>60</v>
      </c>
      <c r="U42">
        <v>8245.1693328595302</v>
      </c>
    </row>
    <row r="43" spans="1:21" x14ac:dyDescent="0.2">
      <c r="A43">
        <v>65</v>
      </c>
      <c r="B43">
        <v>50</v>
      </c>
      <c r="C43">
        <v>0.15</v>
      </c>
      <c r="D43">
        <v>0.14996999999999999</v>
      </c>
      <c r="E43">
        <v>2.8110000000000001E-3</v>
      </c>
      <c r="F43">
        <f t="shared" si="0"/>
        <v>0.97886269457115993</v>
      </c>
      <c r="G43" s="1">
        <v>45648000</v>
      </c>
      <c r="H43">
        <f t="shared" si="1"/>
        <v>0.48005047849405824</v>
      </c>
      <c r="I43">
        <v>0.14996999999999999</v>
      </c>
      <c r="J43">
        <v>2.8024999999999999E-3</v>
      </c>
      <c r="K43" s="1">
        <v>23111000</v>
      </c>
      <c r="L43">
        <v>0.16335</v>
      </c>
      <c r="M43">
        <v>8.4089000000000004E-3</v>
      </c>
      <c r="N43">
        <f t="shared" si="2"/>
        <v>0.82206471795874481</v>
      </c>
      <c r="O43" s="1">
        <v>250200</v>
      </c>
      <c r="P43">
        <f t="shared" si="3"/>
        <v>0.14812622106447221</v>
      </c>
      <c r="R43">
        <v>65</v>
      </c>
      <c r="S43" s="1">
        <v>45648000</v>
      </c>
      <c r="T43">
        <v>65</v>
      </c>
      <c r="U43">
        <v>8893.92</v>
      </c>
    </row>
    <row r="44" spans="1:21" x14ac:dyDescent="0.2">
      <c r="A44">
        <v>70</v>
      </c>
      <c r="B44">
        <v>50</v>
      </c>
      <c r="C44">
        <v>0.15</v>
      </c>
      <c r="D44">
        <v>0.14996999999999999</v>
      </c>
      <c r="E44">
        <v>2.8168999999999998E-3</v>
      </c>
      <c r="F44">
        <f t="shared" si="0"/>
        <v>0.98091722672981152</v>
      </c>
      <c r="G44" s="1">
        <v>47162000</v>
      </c>
      <c r="H44">
        <f t="shared" si="1"/>
        <v>0.49597223682826796</v>
      </c>
      <c r="I44">
        <v>0.14996999999999999</v>
      </c>
      <c r="J44">
        <v>2.8168999999999998E-3</v>
      </c>
      <c r="K44" s="1">
        <v>23871000</v>
      </c>
      <c r="L44">
        <v>0.16169</v>
      </c>
      <c r="M44">
        <v>7.3804999999999999E-3</v>
      </c>
      <c r="N44">
        <f t="shared" si="2"/>
        <v>0.72152703099032156</v>
      </c>
      <c r="O44" s="1">
        <v>250660</v>
      </c>
      <c r="P44">
        <f t="shared" si="3"/>
        <v>0.14839855544372743</v>
      </c>
      <c r="R44">
        <v>70</v>
      </c>
      <c r="S44" s="1">
        <v>47162000</v>
      </c>
      <c r="T44">
        <v>70</v>
      </c>
      <c r="U44">
        <v>9543.09</v>
      </c>
    </row>
    <row r="45" spans="1:21" x14ac:dyDescent="0.2">
      <c r="A45">
        <v>75</v>
      </c>
      <c r="B45">
        <v>50</v>
      </c>
      <c r="C45">
        <v>0.15</v>
      </c>
      <c r="D45">
        <v>0.14998</v>
      </c>
      <c r="E45">
        <v>2.8284999999999999E-3</v>
      </c>
      <c r="F45">
        <f t="shared" si="0"/>
        <v>0.98495664588919452</v>
      </c>
      <c r="G45" s="1">
        <v>48616000</v>
      </c>
      <c r="H45">
        <f t="shared" si="1"/>
        <v>0.51126301398674945</v>
      </c>
      <c r="I45">
        <v>0.14996999999999999</v>
      </c>
      <c r="J45">
        <v>2.8365999999999999E-3</v>
      </c>
      <c r="K45" s="1">
        <v>24552000</v>
      </c>
      <c r="L45">
        <v>0.16220999999999999</v>
      </c>
      <c r="M45">
        <v>8.1069999999999996E-3</v>
      </c>
      <c r="N45">
        <f t="shared" si="2"/>
        <v>0.7925505914556652</v>
      </c>
      <c r="O45" s="1">
        <v>246760</v>
      </c>
      <c r="P45">
        <f t="shared" si="3"/>
        <v>0.14608963353265053</v>
      </c>
      <c r="R45">
        <v>75</v>
      </c>
      <c r="S45" s="1">
        <v>48616000</v>
      </c>
      <c r="T45">
        <v>75</v>
      </c>
      <c r="U45">
        <v>10192.469999999999</v>
      </c>
    </row>
    <row r="46" spans="1:21" x14ac:dyDescent="0.2">
      <c r="A46">
        <v>80</v>
      </c>
      <c r="B46">
        <v>50</v>
      </c>
      <c r="C46">
        <v>0.15</v>
      </c>
      <c r="D46">
        <v>0.14996999999999999</v>
      </c>
      <c r="E46">
        <v>2.8440000000000002E-3</v>
      </c>
      <c r="F46">
        <f t="shared" si="0"/>
        <v>0.99035414562802526</v>
      </c>
      <c r="G46" s="1">
        <v>49862000</v>
      </c>
      <c r="H46">
        <f t="shared" si="1"/>
        <v>0.52436638973603955</v>
      </c>
      <c r="I46">
        <v>0.14996999999999999</v>
      </c>
      <c r="J46">
        <v>2.8440000000000002E-3</v>
      </c>
      <c r="K46" s="1">
        <v>25625000</v>
      </c>
      <c r="L46">
        <v>0.16367999999999999</v>
      </c>
      <c r="M46">
        <v>8.6279000000000008E-3</v>
      </c>
      <c r="N46">
        <f t="shared" si="2"/>
        <v>0.84347443542868317</v>
      </c>
      <c r="O46" s="1">
        <v>246030</v>
      </c>
      <c r="P46">
        <f t="shared" si="3"/>
        <v>0.14565745071339767</v>
      </c>
      <c r="R46">
        <v>80</v>
      </c>
      <c r="S46" s="1">
        <v>49862000</v>
      </c>
      <c r="T46">
        <v>80</v>
      </c>
      <c r="U46">
        <v>10842.01</v>
      </c>
    </row>
    <row r="47" spans="1:21" x14ac:dyDescent="0.2">
      <c r="A47">
        <v>85</v>
      </c>
      <c r="B47">
        <v>50</v>
      </c>
      <c r="C47">
        <v>0.15</v>
      </c>
      <c r="D47">
        <v>0.14998</v>
      </c>
      <c r="E47">
        <v>2.8482999999999998E-3</v>
      </c>
      <c r="F47">
        <f t="shared" si="0"/>
        <v>0.9918515165233136</v>
      </c>
      <c r="G47" s="1">
        <v>51230000</v>
      </c>
      <c r="H47">
        <f t="shared" si="1"/>
        <v>0.53875276054264376</v>
      </c>
      <c r="I47">
        <v>0.14996999999999999</v>
      </c>
      <c r="J47">
        <v>2.8563E-3</v>
      </c>
      <c r="K47" s="1">
        <v>26119000</v>
      </c>
      <c r="L47">
        <v>0.16650999999999999</v>
      </c>
      <c r="M47">
        <v>1.0229E-2</v>
      </c>
      <c r="N47">
        <f t="shared" si="2"/>
        <v>1</v>
      </c>
      <c r="O47" s="1">
        <v>247070</v>
      </c>
      <c r="P47">
        <f t="shared" si="3"/>
        <v>0.14627316322301817</v>
      </c>
      <c r="R47">
        <v>85</v>
      </c>
      <c r="S47" s="1">
        <v>51230000</v>
      </c>
      <c r="T47">
        <v>85</v>
      </c>
      <c r="U47">
        <v>11491.68</v>
      </c>
    </row>
    <row r="48" spans="1:21" x14ac:dyDescent="0.2">
      <c r="A48">
        <v>90</v>
      </c>
      <c r="B48">
        <v>50</v>
      </c>
      <c r="C48">
        <v>0.15</v>
      </c>
      <c r="D48">
        <v>0.14998</v>
      </c>
      <c r="E48">
        <v>2.8571E-3</v>
      </c>
      <c r="F48">
        <f t="shared" si="0"/>
        <v>0.99491590347181114</v>
      </c>
      <c r="G48" s="1">
        <v>52619000</v>
      </c>
      <c r="H48">
        <f t="shared" si="1"/>
        <v>0.55335997476075294</v>
      </c>
      <c r="I48">
        <v>0.14996999999999999</v>
      </c>
      <c r="J48">
        <v>2.8651000000000002E-3</v>
      </c>
      <c r="K48" s="1">
        <v>26905000</v>
      </c>
      <c r="L48">
        <v>0.16370000000000001</v>
      </c>
      <c r="M48">
        <v>8.3660999999999996E-3</v>
      </c>
      <c r="N48">
        <f t="shared" si="2"/>
        <v>0.81788053573174302</v>
      </c>
      <c r="O48" s="1">
        <v>247940</v>
      </c>
      <c r="P48">
        <f t="shared" si="3"/>
        <v>0.14678823041856609</v>
      </c>
      <c r="R48">
        <v>90</v>
      </c>
      <c r="S48" s="1">
        <v>52619000</v>
      </c>
      <c r="T48">
        <v>90</v>
      </c>
      <c r="U48">
        <v>12141.45</v>
      </c>
    </row>
    <row r="49" spans="1:21" x14ac:dyDescent="0.2">
      <c r="A49">
        <v>95</v>
      </c>
      <c r="B49">
        <v>50</v>
      </c>
      <c r="C49">
        <v>0.15</v>
      </c>
      <c r="D49">
        <v>0.14998</v>
      </c>
      <c r="E49">
        <v>2.8633E-3</v>
      </c>
      <c r="F49">
        <f t="shared" si="0"/>
        <v>0.99707490336734339</v>
      </c>
      <c r="G49" s="1">
        <v>53669000</v>
      </c>
      <c r="H49">
        <f t="shared" si="1"/>
        <v>0.56440214533599753</v>
      </c>
      <c r="I49">
        <v>0.14998</v>
      </c>
      <c r="J49">
        <v>2.8714000000000001E-3</v>
      </c>
      <c r="K49" s="1">
        <v>27557000</v>
      </c>
      <c r="L49">
        <v>0.16267999999999999</v>
      </c>
      <c r="M49">
        <v>7.6559000000000002E-3</v>
      </c>
      <c r="N49">
        <f t="shared" si="2"/>
        <v>0.74845048391827163</v>
      </c>
      <c r="O49" s="1">
        <v>244700</v>
      </c>
      <c r="P49">
        <f t="shared" si="3"/>
        <v>0.14487004913859453</v>
      </c>
      <c r="R49">
        <v>95</v>
      </c>
      <c r="S49" s="1">
        <v>53669000</v>
      </c>
      <c r="T49">
        <v>95</v>
      </c>
      <c r="U49">
        <v>12791.32</v>
      </c>
    </row>
    <row r="50" spans="1:21" x14ac:dyDescent="0.2">
      <c r="A50">
        <v>100</v>
      </c>
      <c r="B50">
        <v>50</v>
      </c>
      <c r="C50">
        <v>0.15</v>
      </c>
      <c r="D50">
        <v>0.14998</v>
      </c>
      <c r="E50">
        <v>2.8717E-3</v>
      </c>
      <c r="F50">
        <f t="shared" si="0"/>
        <v>1</v>
      </c>
      <c r="G50" s="1">
        <v>55061000</v>
      </c>
      <c r="H50">
        <f t="shared" si="1"/>
        <v>0.57904090861289303</v>
      </c>
      <c r="I50">
        <v>0.14996999999999999</v>
      </c>
      <c r="J50">
        <v>2.8796E-3</v>
      </c>
      <c r="K50" s="1">
        <v>27823000</v>
      </c>
      <c r="L50">
        <v>0.16461000000000001</v>
      </c>
      <c r="M50">
        <v>8.5938999999999998E-3</v>
      </c>
      <c r="N50">
        <f t="shared" si="2"/>
        <v>0.84015055235115843</v>
      </c>
      <c r="O50" s="1">
        <v>244060</v>
      </c>
      <c r="P50">
        <f t="shared" si="3"/>
        <v>0.14449114913267422</v>
      </c>
      <c r="R50">
        <v>100</v>
      </c>
      <c r="S50" s="1">
        <v>55061000</v>
      </c>
      <c r="T50">
        <v>100</v>
      </c>
      <c r="U50">
        <v>13441.27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3"/>
  <sheetViews>
    <sheetView zoomScaleNormal="100" workbookViewId="0"/>
  </sheetViews>
  <sheetFormatPr baseColWidth="10" defaultColWidth="8.83203125" defaultRowHeight="15" x14ac:dyDescent="0.2"/>
  <cols>
    <col min="1" max="1" width="5.1640625" bestFit="1" customWidth="1"/>
    <col min="2" max="2" width="6.1640625" bestFit="1" customWidth="1"/>
    <col min="3" max="3" width="14" bestFit="1" customWidth="1"/>
    <col min="4" max="5" width="11.6640625" bestFit="1" customWidth="1"/>
    <col min="7" max="7" width="14.1640625" bestFit="1" customWidth="1"/>
    <col min="8" max="8" width="14.1640625" customWidth="1"/>
    <col min="9" max="10" width="13.1640625" bestFit="1" customWidth="1"/>
    <col min="11" max="11" width="15.6640625" bestFit="1" customWidth="1"/>
    <col min="12" max="13" width="11.6640625" bestFit="1" customWidth="1"/>
    <col min="14" max="14" width="11.6640625" customWidth="1"/>
    <col min="15" max="15" width="14.1640625" bestFit="1" customWidth="1"/>
    <col min="16" max="16" width="14.1640625" customWidth="1"/>
    <col min="18" max="18" width="5.1640625" bestFit="1" customWidth="1"/>
    <col min="19" max="19" width="14.1640625" bestFit="1" customWidth="1"/>
  </cols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25</v>
      </c>
      <c r="U1" t="s">
        <v>30</v>
      </c>
    </row>
    <row r="2" spans="1:21" x14ac:dyDescent="0.2">
      <c r="A2">
        <v>2</v>
      </c>
      <c r="B2">
        <v>100</v>
      </c>
      <c r="C2">
        <v>0.15</v>
      </c>
      <c r="D2">
        <v>0.15</v>
      </c>
      <c r="E2" s="1">
        <v>0</v>
      </c>
      <c r="F2">
        <f>E2/(MAX(E$2:E$47))</f>
        <v>0</v>
      </c>
      <c r="G2" s="1">
        <v>166350000</v>
      </c>
      <c r="H2">
        <f>G2/(MAX(G$2:G$47))</f>
        <v>1</v>
      </c>
      <c r="I2">
        <v>0.15</v>
      </c>
      <c r="J2" s="1">
        <v>0</v>
      </c>
      <c r="K2" s="1">
        <v>79721000</v>
      </c>
      <c r="L2">
        <v>0.15001</v>
      </c>
      <c r="M2" s="1">
        <v>1.6319000000000001E-5</v>
      </c>
      <c r="N2">
        <f>M2/(MAX(M$2:M$47))</f>
        <v>3.3320401829467494E-3</v>
      </c>
      <c r="O2" s="1">
        <v>5461400</v>
      </c>
      <c r="P2">
        <f>O2/(MAX(O$2:O$47))</f>
        <v>1</v>
      </c>
      <c r="R2">
        <v>2</v>
      </c>
      <c r="S2" s="1">
        <v>166350000</v>
      </c>
      <c r="T2">
        <v>2</v>
      </c>
      <c r="U2">
        <f>Ellipses!S7</f>
        <v>66666.666666666672</v>
      </c>
    </row>
    <row r="3" spans="1:21" x14ac:dyDescent="0.2">
      <c r="A3">
        <v>2.0499999999999998</v>
      </c>
      <c r="B3">
        <v>100</v>
      </c>
      <c r="C3">
        <v>0.15</v>
      </c>
      <c r="D3">
        <v>0.15</v>
      </c>
      <c r="E3" s="1">
        <v>0</v>
      </c>
      <c r="F3">
        <f t="shared" ref="F3:F47" si="0">E3/(MAX(E$2:E$47))</f>
        <v>0</v>
      </c>
      <c r="G3" s="1">
        <v>153570000</v>
      </c>
      <c r="H3">
        <f t="shared" ref="H3:H47" si="1">G3/(MAX(G$2:G$47))</f>
        <v>0.92317403065825066</v>
      </c>
      <c r="I3">
        <v>0.15</v>
      </c>
      <c r="J3" s="1">
        <v>0</v>
      </c>
      <c r="K3" s="1">
        <v>75505000</v>
      </c>
      <c r="L3">
        <v>0.15003</v>
      </c>
      <c r="M3" s="1">
        <v>1.8034E-5</v>
      </c>
      <c r="N3">
        <f t="shared" ref="N3:N47" si="2">M3/(MAX(M$2:M$47))</f>
        <v>3.6822116955243385E-3</v>
      </c>
      <c r="O3" s="1">
        <v>3275300</v>
      </c>
      <c r="P3">
        <f t="shared" ref="P3:P47" si="3">O3/(MAX(O$2:O$47))</f>
        <v>0.59971802102025118</v>
      </c>
      <c r="R3">
        <v>2.0499999999999998</v>
      </c>
      <c r="S3" s="1">
        <v>153570000</v>
      </c>
      <c r="T3">
        <v>2.0499999999999998</v>
      </c>
      <c r="U3">
        <v>49746.449932302101</v>
      </c>
    </row>
    <row r="4" spans="1:21" x14ac:dyDescent="0.2">
      <c r="A4">
        <v>2.1</v>
      </c>
      <c r="B4">
        <v>100</v>
      </c>
      <c r="C4">
        <v>0.15</v>
      </c>
      <c r="D4">
        <v>0.15</v>
      </c>
      <c r="E4">
        <v>0</v>
      </c>
      <c r="F4">
        <f t="shared" si="0"/>
        <v>0</v>
      </c>
      <c r="G4" s="1">
        <v>140980000</v>
      </c>
      <c r="H4">
        <f t="shared" si="1"/>
        <v>0.84749023143973545</v>
      </c>
      <c r="I4">
        <v>0.15</v>
      </c>
      <c r="J4">
        <v>0</v>
      </c>
      <c r="K4" s="1">
        <v>70977000</v>
      </c>
      <c r="L4">
        <v>0.15009</v>
      </c>
      <c r="M4" s="1">
        <v>4.7237000000000002E-5</v>
      </c>
      <c r="N4">
        <f t="shared" si="2"/>
        <v>9.6449281280627241E-3</v>
      </c>
      <c r="O4" s="1">
        <v>2836300</v>
      </c>
      <c r="P4">
        <f t="shared" si="3"/>
        <v>0.51933570146848795</v>
      </c>
      <c r="R4">
        <v>2.1</v>
      </c>
      <c r="S4" s="1">
        <v>140980000</v>
      </c>
      <c r="T4">
        <v>2.1</v>
      </c>
      <c r="U4">
        <v>39357.269325748399</v>
      </c>
    </row>
    <row r="5" spans="1:21" x14ac:dyDescent="0.2">
      <c r="A5">
        <v>2.15</v>
      </c>
      <c r="B5">
        <v>100</v>
      </c>
      <c r="C5">
        <v>0.15</v>
      </c>
      <c r="D5">
        <v>0.15</v>
      </c>
      <c r="E5">
        <v>0</v>
      </c>
      <c r="F5">
        <f t="shared" si="0"/>
        <v>0</v>
      </c>
      <c r="G5" s="1">
        <v>128920000</v>
      </c>
      <c r="H5">
        <f t="shared" si="1"/>
        <v>0.77499248572287349</v>
      </c>
      <c r="I5">
        <v>0.15</v>
      </c>
      <c r="J5">
        <v>0</v>
      </c>
      <c r="K5" s="1">
        <v>65358000</v>
      </c>
      <c r="L5">
        <v>0.15014</v>
      </c>
      <c r="M5" s="1">
        <v>8.2361000000000006E-5</v>
      </c>
      <c r="N5">
        <f t="shared" si="2"/>
        <v>1.6816604050963739E-2</v>
      </c>
      <c r="O5" s="1">
        <v>2576800</v>
      </c>
      <c r="P5">
        <f t="shared" si="3"/>
        <v>0.4718204123484821</v>
      </c>
      <c r="R5">
        <v>2.15</v>
      </c>
      <c r="S5" s="1">
        <v>128920000</v>
      </c>
      <c r="T5">
        <v>2.15</v>
      </c>
      <c r="U5">
        <v>32154.105325641402</v>
      </c>
    </row>
    <row r="6" spans="1:21" x14ac:dyDescent="0.2">
      <c r="A6">
        <v>2.2000000000000002</v>
      </c>
      <c r="B6">
        <v>100</v>
      </c>
      <c r="C6">
        <v>0.15</v>
      </c>
      <c r="D6">
        <v>0.15</v>
      </c>
      <c r="E6">
        <v>0</v>
      </c>
      <c r="F6">
        <f t="shared" si="0"/>
        <v>0</v>
      </c>
      <c r="G6" s="1">
        <v>120350000</v>
      </c>
      <c r="H6">
        <f t="shared" si="1"/>
        <v>0.72347460174331224</v>
      </c>
      <c r="I6">
        <v>0.15</v>
      </c>
      <c r="J6">
        <v>0</v>
      </c>
      <c r="K6" s="1">
        <v>61557000</v>
      </c>
      <c r="L6">
        <v>0.15014</v>
      </c>
      <c r="M6" s="1">
        <v>8.2925999999999999E-5</v>
      </c>
      <c r="N6">
        <f t="shared" si="2"/>
        <v>1.6931966677556354E-2</v>
      </c>
      <c r="O6" s="1">
        <v>2379200</v>
      </c>
      <c r="P6">
        <f t="shared" si="3"/>
        <v>0.43563921338850842</v>
      </c>
      <c r="R6">
        <v>2.2000000000000002</v>
      </c>
      <c r="S6" s="1">
        <v>120350000</v>
      </c>
      <c r="T6">
        <v>2.2000000000000002</v>
      </c>
      <c r="U6">
        <v>26914.976605634802</v>
      </c>
    </row>
    <row r="7" spans="1:21" x14ac:dyDescent="0.2">
      <c r="A7">
        <v>2.25</v>
      </c>
      <c r="B7">
        <v>100</v>
      </c>
      <c r="C7">
        <v>0.15</v>
      </c>
      <c r="D7">
        <v>0.15</v>
      </c>
      <c r="E7" s="1">
        <v>9.2768000000000007E-6</v>
      </c>
      <c r="F7">
        <f t="shared" si="0"/>
        <v>6.4890878567431453E-3</v>
      </c>
      <c r="G7" s="1">
        <v>109780000</v>
      </c>
      <c r="H7">
        <f t="shared" si="1"/>
        <v>0.65993387436128648</v>
      </c>
      <c r="I7">
        <v>0.15</v>
      </c>
      <c r="J7">
        <v>0</v>
      </c>
      <c r="K7" s="1">
        <v>55645000</v>
      </c>
      <c r="L7">
        <v>0.15017</v>
      </c>
      <c r="M7" s="1">
        <v>9.1207999999999998E-5</v>
      </c>
      <c r="N7">
        <f t="shared" si="2"/>
        <v>1.8622999019928126E-2</v>
      </c>
      <c r="O7" s="1">
        <v>2182000</v>
      </c>
      <c r="P7">
        <f t="shared" si="3"/>
        <v>0.39953125572197606</v>
      </c>
      <c r="R7">
        <v>2.25</v>
      </c>
      <c r="S7" s="1">
        <v>109780000</v>
      </c>
      <c r="T7">
        <v>2.25</v>
      </c>
      <c r="U7">
        <v>22976.071378141802</v>
      </c>
    </row>
    <row r="8" spans="1:21" x14ac:dyDescent="0.2">
      <c r="A8">
        <v>2.2999999999999998</v>
      </c>
      <c r="B8">
        <v>100</v>
      </c>
      <c r="C8">
        <v>0.15</v>
      </c>
      <c r="D8">
        <v>0.15</v>
      </c>
      <c r="E8" s="1">
        <v>8.7461000000000008E-6</v>
      </c>
      <c r="F8">
        <f t="shared" si="0"/>
        <v>6.117865137101287E-3</v>
      </c>
      <c r="G8" s="1">
        <v>100900000</v>
      </c>
      <c r="H8">
        <f t="shared" si="1"/>
        <v>0.6065524496543433</v>
      </c>
      <c r="I8">
        <v>0.15</v>
      </c>
      <c r="J8">
        <v>0</v>
      </c>
      <c r="K8" s="1">
        <v>51726000</v>
      </c>
      <c r="L8">
        <v>0.15021999999999999</v>
      </c>
      <c r="M8" s="1">
        <v>1.4122000000000001E-4</v>
      </c>
      <c r="N8">
        <f t="shared" si="2"/>
        <v>2.8834531198954589E-2</v>
      </c>
      <c r="O8" s="1">
        <v>2025300</v>
      </c>
      <c r="P8">
        <f t="shared" si="3"/>
        <v>0.37083897901636942</v>
      </c>
      <c r="R8">
        <v>2.2999999999999998</v>
      </c>
      <c r="S8" s="1">
        <v>100900000</v>
      </c>
      <c r="T8">
        <v>2.2999999999999998</v>
      </c>
      <c r="U8">
        <v>19937.448641191098</v>
      </c>
    </row>
    <row r="9" spans="1:21" x14ac:dyDescent="0.2">
      <c r="A9">
        <v>2.35</v>
      </c>
      <c r="B9">
        <v>100</v>
      </c>
      <c r="C9">
        <v>0.15</v>
      </c>
      <c r="D9">
        <v>0.15</v>
      </c>
      <c r="E9" s="1">
        <v>9.4056000000000002E-6</v>
      </c>
      <c r="F9">
        <f t="shared" si="0"/>
        <v>6.5791829882484608E-3</v>
      </c>
      <c r="G9" s="1">
        <v>93075000</v>
      </c>
      <c r="H9">
        <f t="shared" si="1"/>
        <v>0.55951307484220014</v>
      </c>
      <c r="I9">
        <v>0.15</v>
      </c>
      <c r="J9" s="1">
        <v>1.9715E-5</v>
      </c>
      <c r="K9" s="1">
        <v>46612000</v>
      </c>
      <c r="L9">
        <v>0.15026</v>
      </c>
      <c r="M9" s="1">
        <v>1.5552E-4</v>
      </c>
      <c r="N9">
        <f t="shared" si="2"/>
        <v>3.1754328650767723E-2</v>
      </c>
      <c r="O9" s="1">
        <v>1908800</v>
      </c>
      <c r="P9">
        <f t="shared" si="3"/>
        <v>0.34950745230160762</v>
      </c>
      <c r="R9">
        <v>2.35</v>
      </c>
      <c r="S9" s="1">
        <v>93075000</v>
      </c>
      <c r="T9">
        <v>2.35</v>
      </c>
      <c r="U9">
        <v>17543.337300529602</v>
      </c>
    </row>
    <row r="10" spans="1:21" x14ac:dyDescent="0.2">
      <c r="A10">
        <v>2.4</v>
      </c>
      <c r="B10">
        <v>100</v>
      </c>
      <c r="C10">
        <v>0.15</v>
      </c>
      <c r="D10">
        <v>0.15</v>
      </c>
      <c r="E10" s="1">
        <v>1.9836000000000001E-5</v>
      </c>
      <c r="F10">
        <f t="shared" si="0"/>
        <v>1.3875209848908786E-2</v>
      </c>
      <c r="G10" s="1">
        <v>87928000</v>
      </c>
      <c r="H10">
        <f t="shared" si="1"/>
        <v>0.52857228734595729</v>
      </c>
      <c r="I10">
        <v>0.15</v>
      </c>
      <c r="J10" s="1">
        <v>1.9836000000000001E-5</v>
      </c>
      <c r="K10" s="1">
        <v>44261000</v>
      </c>
      <c r="L10">
        <v>0.15026</v>
      </c>
      <c r="M10" s="1">
        <v>1.5616999999999999E-4</v>
      </c>
      <c r="N10">
        <f t="shared" si="2"/>
        <v>3.1887046716759224E-2</v>
      </c>
      <c r="O10" s="1">
        <v>1805500</v>
      </c>
      <c r="P10">
        <f t="shared" si="3"/>
        <v>0.33059288827040684</v>
      </c>
      <c r="R10">
        <v>2.4</v>
      </c>
      <c r="S10" s="1">
        <v>87928000</v>
      </c>
      <c r="T10">
        <v>2.4</v>
      </c>
      <c r="U10">
        <v>15623.1344112151</v>
      </c>
    </row>
    <row r="11" spans="1:21" x14ac:dyDescent="0.2">
      <c r="A11">
        <v>2.4500000000000002</v>
      </c>
      <c r="B11">
        <v>100</v>
      </c>
      <c r="C11">
        <v>0.15</v>
      </c>
      <c r="D11">
        <v>0.15</v>
      </c>
      <c r="E11" s="1">
        <v>1.9924000000000001E-5</v>
      </c>
      <c r="F11">
        <f t="shared" si="0"/>
        <v>1.3936765528819251E-2</v>
      </c>
      <c r="G11" s="1">
        <v>83037000</v>
      </c>
      <c r="H11">
        <f t="shared" si="1"/>
        <v>0.49917042380522991</v>
      </c>
      <c r="I11">
        <v>0.15</v>
      </c>
      <c r="J11" s="1">
        <v>1.9924000000000001E-5</v>
      </c>
      <c r="K11" s="1">
        <v>42082000</v>
      </c>
      <c r="L11">
        <v>0.15031</v>
      </c>
      <c r="M11" s="1">
        <v>1.7215000000000001E-4</v>
      </c>
      <c r="N11">
        <f t="shared" si="2"/>
        <v>3.5149869323750409E-2</v>
      </c>
      <c r="O11" s="1">
        <v>1701900</v>
      </c>
      <c r="P11">
        <f t="shared" si="3"/>
        <v>0.31162339326912514</v>
      </c>
      <c r="R11">
        <v>2.4500000000000002</v>
      </c>
      <c r="S11" s="1">
        <v>83037000</v>
      </c>
      <c r="T11">
        <v>2.4500000000000002</v>
      </c>
      <c r="U11">
        <v>14059.262502486899</v>
      </c>
    </row>
    <row r="12" spans="1:21" x14ac:dyDescent="0.2">
      <c r="A12">
        <v>2.5</v>
      </c>
      <c r="B12">
        <v>100</v>
      </c>
      <c r="C12">
        <v>0.15</v>
      </c>
      <c r="D12">
        <v>0.15</v>
      </c>
      <c r="E12" s="1">
        <v>2.9422000000000001E-5</v>
      </c>
      <c r="F12">
        <f t="shared" si="0"/>
        <v>2.0580581980973699E-2</v>
      </c>
      <c r="G12" s="1">
        <v>78681000</v>
      </c>
      <c r="H12">
        <f t="shared" si="1"/>
        <v>0.47298467087466184</v>
      </c>
      <c r="I12">
        <v>0.15</v>
      </c>
      <c r="J12" s="1">
        <v>1.9743000000000001E-5</v>
      </c>
      <c r="K12" s="1">
        <v>39456000</v>
      </c>
      <c r="L12">
        <v>0.15031</v>
      </c>
      <c r="M12" s="1">
        <v>1.7189000000000001E-4</v>
      </c>
      <c r="N12">
        <f t="shared" si="2"/>
        <v>3.5096782097353806E-2</v>
      </c>
      <c r="O12" s="1">
        <v>1613500</v>
      </c>
      <c r="P12">
        <f t="shared" si="3"/>
        <v>0.29543706741861059</v>
      </c>
      <c r="R12">
        <v>2.5</v>
      </c>
      <c r="S12" s="1">
        <v>78681000</v>
      </c>
      <c r="T12">
        <v>2.5</v>
      </c>
      <c r="U12">
        <v>12768.487396251599</v>
      </c>
    </row>
    <row r="13" spans="1:21" x14ac:dyDescent="0.2">
      <c r="A13">
        <v>2.5499999999999998</v>
      </c>
      <c r="B13">
        <v>100</v>
      </c>
      <c r="C13">
        <v>0.15</v>
      </c>
      <c r="D13">
        <v>0.15</v>
      </c>
      <c r="E13" s="1">
        <v>3.1105000000000001E-5</v>
      </c>
      <c r="F13">
        <f t="shared" si="0"/>
        <v>2.1757834359261333E-2</v>
      </c>
      <c r="G13" s="1">
        <v>74722000</v>
      </c>
      <c r="H13">
        <f t="shared" si="1"/>
        <v>0.44918545235948304</v>
      </c>
      <c r="I13">
        <v>0.14999000000000001</v>
      </c>
      <c r="J13" s="1">
        <v>4.0979999999999997E-5</v>
      </c>
      <c r="K13" s="1">
        <v>37461000</v>
      </c>
      <c r="L13">
        <v>0.15034</v>
      </c>
      <c r="M13" s="1">
        <v>1.8969000000000001E-4</v>
      </c>
      <c r="N13">
        <f t="shared" si="2"/>
        <v>3.8731215289121206E-2</v>
      </c>
      <c r="O13" s="1">
        <v>1537900</v>
      </c>
      <c r="P13">
        <f t="shared" si="3"/>
        <v>0.28159446295821583</v>
      </c>
      <c r="R13">
        <v>2.5499999999999998</v>
      </c>
      <c r="S13" s="1">
        <v>74722000</v>
      </c>
      <c r="T13">
        <v>2.5499999999999998</v>
      </c>
      <c r="U13">
        <v>11690.5340759664</v>
      </c>
    </row>
    <row r="14" spans="1:21" x14ac:dyDescent="0.2">
      <c r="A14">
        <v>2.6</v>
      </c>
      <c r="B14">
        <v>100</v>
      </c>
      <c r="C14">
        <v>0.15</v>
      </c>
      <c r="D14">
        <v>0.15</v>
      </c>
      <c r="E14" s="1">
        <v>3.9545000000000002E-5</v>
      </c>
      <c r="F14">
        <f t="shared" si="0"/>
        <v>2.7661583659764968E-2</v>
      </c>
      <c r="G14" s="1">
        <v>71394000</v>
      </c>
      <c r="H14">
        <f t="shared" si="1"/>
        <v>0.42917944093778176</v>
      </c>
      <c r="I14">
        <v>0.15</v>
      </c>
      <c r="J14" s="1">
        <v>2.7265000000000001E-5</v>
      </c>
      <c r="K14" s="1">
        <v>36047000</v>
      </c>
      <c r="L14">
        <v>0.15040000000000001</v>
      </c>
      <c r="M14" s="1">
        <v>2.1488E-4</v>
      </c>
      <c r="N14">
        <f t="shared" si="2"/>
        <v>4.3874550800392029E-2</v>
      </c>
      <c r="O14" s="1">
        <v>1475500</v>
      </c>
      <c r="P14">
        <f t="shared" si="3"/>
        <v>0.27016882118138208</v>
      </c>
      <c r="R14">
        <v>2.6</v>
      </c>
      <c r="S14" s="1">
        <v>71394000</v>
      </c>
      <c r="T14">
        <v>2.6</v>
      </c>
      <c r="U14">
        <v>10780.887569276099</v>
      </c>
    </row>
    <row r="15" spans="1:21" x14ac:dyDescent="0.2">
      <c r="A15">
        <v>2.65</v>
      </c>
      <c r="B15">
        <v>100</v>
      </c>
      <c r="C15">
        <v>0.15</v>
      </c>
      <c r="D15">
        <v>0.15</v>
      </c>
      <c r="E15" s="1">
        <v>4.1108E-5</v>
      </c>
      <c r="F15">
        <f t="shared" si="0"/>
        <v>2.8754896474538331E-2</v>
      </c>
      <c r="G15" s="1">
        <v>68259000</v>
      </c>
      <c r="H15">
        <f t="shared" si="1"/>
        <v>0.4103336339044184</v>
      </c>
      <c r="I15">
        <v>0.14999000000000001</v>
      </c>
      <c r="J15" s="1">
        <v>5.3356999999999998E-5</v>
      </c>
      <c r="K15" s="1">
        <v>34307000</v>
      </c>
      <c r="L15">
        <v>0.15038000000000001</v>
      </c>
      <c r="M15" s="1">
        <v>2.1693E-4</v>
      </c>
      <c r="N15">
        <f t="shared" si="2"/>
        <v>4.4293123162365236E-2</v>
      </c>
      <c r="O15" s="1">
        <v>1408200</v>
      </c>
      <c r="P15">
        <f t="shared" si="3"/>
        <v>0.25784597355989308</v>
      </c>
      <c r="R15">
        <v>2.65</v>
      </c>
      <c r="S15" s="1">
        <v>68259000</v>
      </c>
      <c r="T15">
        <v>2.65</v>
      </c>
      <c r="U15">
        <v>10006.0993978141</v>
      </c>
    </row>
    <row r="16" spans="1:21" x14ac:dyDescent="0.2">
      <c r="A16">
        <v>2.7</v>
      </c>
      <c r="B16">
        <v>100</v>
      </c>
      <c r="C16">
        <v>0.15</v>
      </c>
      <c r="D16">
        <v>0.14999000000000001</v>
      </c>
      <c r="E16" s="1">
        <v>4.9886000000000003E-5</v>
      </c>
      <c r="F16">
        <f t="shared" si="0"/>
        <v>3.4895075545607161E-2</v>
      </c>
      <c r="G16" s="1">
        <v>65596000</v>
      </c>
      <c r="H16">
        <f t="shared" si="1"/>
        <v>0.39432521791403669</v>
      </c>
      <c r="I16">
        <v>0.15</v>
      </c>
      <c r="J16" s="1">
        <v>4.0247999999999998E-5</v>
      </c>
      <c r="K16" s="1">
        <v>32823000</v>
      </c>
      <c r="L16">
        <v>0.15048</v>
      </c>
      <c r="M16" s="1">
        <v>3.0464000000000001E-4</v>
      </c>
      <c r="N16">
        <f t="shared" si="2"/>
        <v>6.2201894805619079E-2</v>
      </c>
      <c r="O16" s="1">
        <v>1364100</v>
      </c>
      <c r="P16">
        <f t="shared" si="3"/>
        <v>0.24977112095799611</v>
      </c>
      <c r="R16">
        <v>2.7</v>
      </c>
      <c r="S16" s="1">
        <v>65596000</v>
      </c>
      <c r="T16">
        <v>2.7</v>
      </c>
      <c r="U16">
        <v>9340.6473826029105</v>
      </c>
    </row>
    <row r="17" spans="1:21" x14ac:dyDescent="0.2">
      <c r="A17">
        <v>2.75</v>
      </c>
      <c r="B17">
        <v>100</v>
      </c>
      <c r="C17">
        <v>0.15</v>
      </c>
      <c r="D17">
        <v>0.14999000000000001</v>
      </c>
      <c r="E17" s="1">
        <v>5.9784999999999998E-5</v>
      </c>
      <c r="F17">
        <f t="shared" si="0"/>
        <v>4.1819390039171796E-2</v>
      </c>
      <c r="G17" s="1">
        <v>63048000</v>
      </c>
      <c r="H17">
        <f t="shared" si="1"/>
        <v>0.37900811541929669</v>
      </c>
      <c r="I17">
        <v>0.14999000000000001</v>
      </c>
      <c r="J17" s="1">
        <v>5.9784999999999998E-5</v>
      </c>
      <c r="K17" s="1">
        <v>31870000</v>
      </c>
      <c r="L17">
        <v>0.15054999999999999</v>
      </c>
      <c r="M17" s="1">
        <v>3.4337000000000001E-4</v>
      </c>
      <c r="N17">
        <f t="shared" si="2"/>
        <v>7.0109849722312975E-2</v>
      </c>
      <c r="O17" s="1">
        <v>1320800</v>
      </c>
      <c r="P17">
        <f t="shared" si="3"/>
        <v>0.24184275094298166</v>
      </c>
      <c r="R17">
        <v>2.75</v>
      </c>
      <c r="S17" s="1">
        <v>63048000</v>
      </c>
      <c r="T17">
        <v>2.75</v>
      </c>
      <c r="U17">
        <v>8764.7870577060694</v>
      </c>
    </row>
    <row r="18" spans="1:21" x14ac:dyDescent="0.2">
      <c r="A18">
        <v>2.8</v>
      </c>
      <c r="B18">
        <v>100</v>
      </c>
      <c r="C18">
        <v>0.15</v>
      </c>
      <c r="D18">
        <v>0.14999000000000001</v>
      </c>
      <c r="E18" s="1">
        <v>6.0031000000000002E-5</v>
      </c>
      <c r="F18">
        <f t="shared" si="0"/>
        <v>4.1991466144376051E-2</v>
      </c>
      <c r="G18" s="1">
        <v>60943000</v>
      </c>
      <c r="H18">
        <f t="shared" si="1"/>
        <v>0.36635407273820259</v>
      </c>
      <c r="I18">
        <v>0.14999000000000001</v>
      </c>
      <c r="J18" s="1">
        <v>6.0031000000000002E-5</v>
      </c>
      <c r="K18" s="1">
        <v>30808000</v>
      </c>
      <c r="L18">
        <v>0.15054999999999999</v>
      </c>
      <c r="M18" s="1">
        <v>3.3288000000000002E-4</v>
      </c>
      <c r="N18">
        <f t="shared" si="2"/>
        <v>6.7967984318850053E-2</v>
      </c>
      <c r="O18" s="1">
        <v>1271700</v>
      </c>
      <c r="P18">
        <f t="shared" si="3"/>
        <v>0.23285238217306917</v>
      </c>
      <c r="R18">
        <v>2.8</v>
      </c>
      <c r="S18" s="1">
        <v>60943000</v>
      </c>
      <c r="T18">
        <v>2.8</v>
      </c>
      <c r="U18">
        <v>8263.0522178095507</v>
      </c>
    </row>
    <row r="19" spans="1:21" x14ac:dyDescent="0.2">
      <c r="A19">
        <v>2.85</v>
      </c>
      <c r="B19">
        <v>100</v>
      </c>
      <c r="C19">
        <v>0.15</v>
      </c>
      <c r="D19">
        <v>0.14999000000000001</v>
      </c>
      <c r="E19" s="1">
        <v>7.0655999999999996E-5</v>
      </c>
      <c r="F19">
        <f t="shared" si="0"/>
        <v>4.9423614997202013E-2</v>
      </c>
      <c r="G19" s="1">
        <v>59039000</v>
      </c>
      <c r="H19">
        <f t="shared" si="1"/>
        <v>0.35490832581905618</v>
      </c>
      <c r="I19">
        <v>0.14999000000000001</v>
      </c>
      <c r="J19" s="1">
        <v>6.1080999999999993E-5</v>
      </c>
      <c r="K19" s="1">
        <v>29880000</v>
      </c>
      <c r="L19">
        <v>0.15064</v>
      </c>
      <c r="M19" s="1">
        <v>3.6940999999999997E-4</v>
      </c>
      <c r="N19">
        <f t="shared" si="2"/>
        <v>7.5426739627572681E-2</v>
      </c>
      <c r="O19" s="1">
        <v>1226800</v>
      </c>
      <c r="P19">
        <f t="shared" si="3"/>
        <v>0.22463104698428973</v>
      </c>
      <c r="R19">
        <v>2.85</v>
      </c>
      <c r="S19" s="1">
        <v>59039000</v>
      </c>
      <c r="T19">
        <v>2.85</v>
      </c>
      <c r="U19">
        <v>7823.1898722378101</v>
      </c>
    </row>
    <row r="20" spans="1:21" x14ac:dyDescent="0.2">
      <c r="A20">
        <v>2.9</v>
      </c>
      <c r="B20">
        <v>100</v>
      </c>
      <c r="C20">
        <v>0.15</v>
      </c>
      <c r="D20">
        <v>0.14999000000000001</v>
      </c>
      <c r="E20" s="1">
        <v>7.0526999999999997E-5</v>
      </c>
      <c r="F20">
        <f t="shared" si="0"/>
        <v>4.9333379966424173E-2</v>
      </c>
      <c r="G20" s="1">
        <v>57143000</v>
      </c>
      <c r="H20">
        <f t="shared" si="1"/>
        <v>0.34351067027351967</v>
      </c>
      <c r="I20">
        <v>0.14999000000000001</v>
      </c>
      <c r="J20" s="1">
        <v>7.9943000000000004E-5</v>
      </c>
      <c r="K20" s="1">
        <v>28950000</v>
      </c>
      <c r="L20">
        <v>0.15065000000000001</v>
      </c>
      <c r="M20" s="1">
        <v>3.8073000000000002E-4</v>
      </c>
      <c r="N20">
        <f t="shared" si="2"/>
        <v>7.7738075792224762E-2</v>
      </c>
      <c r="O20" s="1">
        <v>1192600</v>
      </c>
      <c r="P20">
        <f t="shared" si="3"/>
        <v>0.21836891639506353</v>
      </c>
      <c r="R20">
        <v>2.9</v>
      </c>
      <c r="S20" s="1">
        <v>57143000</v>
      </c>
      <c r="T20">
        <v>2.9</v>
      </c>
      <c r="U20">
        <v>7435.3916489260801</v>
      </c>
    </row>
    <row r="21" spans="1:21" x14ac:dyDescent="0.2">
      <c r="A21">
        <v>2.95</v>
      </c>
      <c r="B21">
        <v>100</v>
      </c>
      <c r="C21">
        <v>0.15</v>
      </c>
      <c r="D21">
        <v>0.14999000000000001</v>
      </c>
      <c r="E21" s="1">
        <v>7.9902999999999997E-5</v>
      </c>
      <c r="F21">
        <f t="shared" si="0"/>
        <v>5.5891857862339113E-2</v>
      </c>
      <c r="G21" s="1">
        <v>55652000</v>
      </c>
      <c r="H21">
        <f t="shared" si="1"/>
        <v>0.33454764051698227</v>
      </c>
      <c r="I21">
        <v>0.14999000000000001</v>
      </c>
      <c r="J21" s="1">
        <v>7.9902999999999997E-5</v>
      </c>
      <c r="K21" s="1">
        <v>28252000</v>
      </c>
      <c r="L21">
        <v>0.15073</v>
      </c>
      <c r="M21" s="1">
        <v>4.1117999999999998E-4</v>
      </c>
      <c r="N21">
        <f t="shared" si="2"/>
        <v>8.3955406729826848E-2</v>
      </c>
      <c r="O21" s="1">
        <v>1150800</v>
      </c>
      <c r="P21">
        <f t="shared" si="3"/>
        <v>0.21071520123045373</v>
      </c>
      <c r="R21">
        <v>2.95</v>
      </c>
      <c r="S21" s="1">
        <v>55652000</v>
      </c>
      <c r="T21">
        <v>2.95</v>
      </c>
      <c r="U21">
        <v>7091.7310869658304</v>
      </c>
    </row>
    <row r="22" spans="1:21" x14ac:dyDescent="0.2">
      <c r="A22">
        <v>3</v>
      </c>
      <c r="B22">
        <v>100</v>
      </c>
      <c r="C22">
        <v>0.15</v>
      </c>
      <c r="D22">
        <v>0.14999000000000001</v>
      </c>
      <c r="E22" s="1">
        <v>9.1767000000000004E-5</v>
      </c>
      <c r="F22">
        <f t="shared" si="0"/>
        <v>6.4190682708449923E-2</v>
      </c>
      <c r="G22" s="1">
        <v>54130000</v>
      </c>
      <c r="H22">
        <f t="shared" si="1"/>
        <v>0.32539825668770667</v>
      </c>
      <c r="I22">
        <v>0.14999000000000001</v>
      </c>
      <c r="J22" s="1">
        <v>8.2306999999999996E-5</v>
      </c>
      <c r="K22" s="1">
        <v>27488000</v>
      </c>
      <c r="L22">
        <v>0.15081</v>
      </c>
      <c r="M22" s="1">
        <v>4.5096999999999997E-4</v>
      </c>
      <c r="N22">
        <f t="shared" si="2"/>
        <v>9.2079794184906888E-2</v>
      </c>
      <c r="O22" s="1">
        <v>1117000</v>
      </c>
      <c r="P22">
        <f t="shared" si="3"/>
        <v>0.20452631193466878</v>
      </c>
      <c r="R22">
        <v>3</v>
      </c>
      <c r="S22" s="1">
        <v>54130000</v>
      </c>
      <c r="T22">
        <v>3</v>
      </c>
      <c r="U22">
        <v>6785.7462120058999</v>
      </c>
    </row>
    <row r="23" spans="1:21" x14ac:dyDescent="0.2">
      <c r="A23">
        <v>3.5</v>
      </c>
      <c r="B23">
        <v>100</v>
      </c>
      <c r="C23">
        <v>0.15</v>
      </c>
      <c r="D23">
        <v>0.14998</v>
      </c>
      <c r="E23" s="1">
        <v>1.5728000000000001E-4</v>
      </c>
      <c r="F23">
        <f t="shared" si="0"/>
        <v>0.11001678791270286</v>
      </c>
      <c r="G23" s="1">
        <v>44714000</v>
      </c>
      <c r="H23">
        <f t="shared" si="1"/>
        <v>0.26879470994890292</v>
      </c>
      <c r="I23">
        <v>0.14998</v>
      </c>
      <c r="J23" s="1">
        <v>1.5728000000000001E-4</v>
      </c>
      <c r="K23" s="1">
        <v>22754000</v>
      </c>
      <c r="L23">
        <v>0.15121999999999999</v>
      </c>
      <c r="M23" s="1">
        <v>7.8697999999999995E-4</v>
      </c>
      <c r="N23">
        <f t="shared" si="2"/>
        <v>0.16068686703691604</v>
      </c>
      <c r="O23" s="1">
        <v>900100</v>
      </c>
      <c r="P23">
        <f t="shared" si="3"/>
        <v>0.16481122056615519</v>
      </c>
      <c r="R23">
        <v>3.5</v>
      </c>
      <c r="S23" s="1">
        <v>44714000</v>
      </c>
      <c r="T23">
        <v>3.5</v>
      </c>
      <c r="U23">
        <v>4968.2247895366399</v>
      </c>
    </row>
    <row r="24" spans="1:21" x14ac:dyDescent="0.2">
      <c r="A24">
        <v>4</v>
      </c>
      <c r="B24">
        <v>100</v>
      </c>
      <c r="C24">
        <v>0.15</v>
      </c>
      <c r="D24">
        <v>0.14996999999999999</v>
      </c>
      <c r="E24" s="1">
        <v>2.4534999999999997E-4</v>
      </c>
      <c r="F24">
        <f t="shared" si="0"/>
        <v>0.17162143256855061</v>
      </c>
      <c r="G24" s="1">
        <v>39932000</v>
      </c>
      <c r="H24">
        <f t="shared" si="1"/>
        <v>0.24004809137360986</v>
      </c>
      <c r="I24">
        <v>0.14996999999999999</v>
      </c>
      <c r="J24" s="1">
        <v>2.4534999999999997E-4</v>
      </c>
      <c r="K24" s="1">
        <v>20413000</v>
      </c>
      <c r="L24">
        <v>0.1515</v>
      </c>
      <c r="M24" s="1">
        <v>9.6411999999999995E-4</v>
      </c>
      <c r="N24">
        <f t="shared" si="2"/>
        <v>0.19685560274420122</v>
      </c>
      <c r="O24" s="1">
        <v>774450</v>
      </c>
      <c r="P24">
        <f t="shared" si="3"/>
        <v>0.14180429926392499</v>
      </c>
      <c r="R24">
        <v>4</v>
      </c>
      <c r="S24" s="1">
        <v>39932000</v>
      </c>
      <c r="T24">
        <v>4</v>
      </c>
      <c r="U24">
        <v>4198.8617319186296</v>
      </c>
    </row>
    <row r="25" spans="1:21" x14ac:dyDescent="0.2">
      <c r="A25">
        <v>5</v>
      </c>
      <c r="B25">
        <v>100</v>
      </c>
      <c r="C25">
        <v>0.15</v>
      </c>
      <c r="D25">
        <v>0.14996000000000001</v>
      </c>
      <c r="E25" s="1">
        <v>3.8986000000000001E-4</v>
      </c>
      <c r="F25">
        <f t="shared" si="0"/>
        <v>0.27270565193060997</v>
      </c>
      <c r="G25" s="1">
        <v>35645000</v>
      </c>
      <c r="H25">
        <f t="shared" si="1"/>
        <v>0.2142771265404268</v>
      </c>
      <c r="I25">
        <v>0.14996000000000001</v>
      </c>
      <c r="J25" s="1">
        <v>3.8986000000000001E-4</v>
      </c>
      <c r="K25" s="1">
        <v>18280000</v>
      </c>
      <c r="L25">
        <v>0.15231</v>
      </c>
      <c r="M25">
        <v>1.4197999999999999E-3</v>
      </c>
      <c r="N25">
        <f t="shared" si="2"/>
        <v>0.28989709245344658</v>
      </c>
      <c r="O25" s="1">
        <v>646820</v>
      </c>
      <c r="P25">
        <f t="shared" si="3"/>
        <v>0.11843483355916065</v>
      </c>
      <c r="R25">
        <v>5</v>
      </c>
      <c r="S25" s="1">
        <v>35645000</v>
      </c>
      <c r="T25">
        <v>5</v>
      </c>
      <c r="U25">
        <v>3634.7119395619002</v>
      </c>
    </row>
    <row r="26" spans="1:21" x14ac:dyDescent="0.2">
      <c r="A26">
        <v>5.5</v>
      </c>
      <c r="B26">
        <v>100</v>
      </c>
      <c r="C26">
        <v>0.15</v>
      </c>
      <c r="D26">
        <v>0.14995</v>
      </c>
      <c r="E26" s="1">
        <v>4.6882E-4</v>
      </c>
      <c r="F26">
        <f t="shared" si="0"/>
        <v>0.32793788472299945</v>
      </c>
      <c r="G26" s="1">
        <v>34750000</v>
      </c>
      <c r="H26">
        <f t="shared" si="1"/>
        <v>0.20889690411782386</v>
      </c>
      <c r="I26">
        <v>0.14995</v>
      </c>
      <c r="J26" s="1">
        <v>4.6882E-4</v>
      </c>
      <c r="K26" s="1">
        <v>17845000</v>
      </c>
      <c r="L26">
        <v>0.15262999999999999</v>
      </c>
      <c r="M26">
        <v>1.7462000000000001E-3</v>
      </c>
      <c r="N26">
        <f t="shared" si="2"/>
        <v>0.35654197974518131</v>
      </c>
      <c r="O26" s="1">
        <v>605610</v>
      </c>
      <c r="P26">
        <f t="shared" si="3"/>
        <v>0.11088914930237669</v>
      </c>
      <c r="R26">
        <v>5.5</v>
      </c>
      <c r="S26" s="1">
        <v>34750000</v>
      </c>
      <c r="T26">
        <v>5.5</v>
      </c>
      <c r="U26">
        <v>3545.92679831239</v>
      </c>
    </row>
    <row r="27" spans="1:21" x14ac:dyDescent="0.2">
      <c r="A27">
        <v>6</v>
      </c>
      <c r="B27">
        <v>100</v>
      </c>
      <c r="C27">
        <v>0.15</v>
      </c>
      <c r="D27">
        <v>0.14995</v>
      </c>
      <c r="E27" s="1">
        <v>5.2848000000000001E-4</v>
      </c>
      <c r="F27">
        <f t="shared" si="0"/>
        <v>0.36966983771684386</v>
      </c>
      <c r="G27" s="1">
        <v>34219000</v>
      </c>
      <c r="H27">
        <f t="shared" si="1"/>
        <v>0.2057048391944695</v>
      </c>
      <c r="I27">
        <v>0.14995</v>
      </c>
      <c r="J27" s="1">
        <v>5.2848000000000001E-4</v>
      </c>
      <c r="K27" s="1">
        <v>17580000</v>
      </c>
      <c r="L27">
        <v>0.15289</v>
      </c>
      <c r="M27" s="1">
        <v>1.8207E-3</v>
      </c>
      <c r="N27">
        <f t="shared" si="2"/>
        <v>0.37175351192420775</v>
      </c>
      <c r="O27" s="1">
        <v>582130</v>
      </c>
      <c r="P27">
        <f t="shared" si="3"/>
        <v>0.10658988537737576</v>
      </c>
      <c r="R27">
        <v>6</v>
      </c>
      <c r="S27" s="1">
        <v>34219000</v>
      </c>
      <c r="T27">
        <v>6</v>
      </c>
      <c r="U27">
        <v>3517.20481279453</v>
      </c>
    </row>
    <row r="28" spans="1:21" x14ac:dyDescent="0.2">
      <c r="A28">
        <v>6.5</v>
      </c>
      <c r="B28">
        <v>100</v>
      </c>
      <c r="C28">
        <v>0.15</v>
      </c>
      <c r="D28">
        <v>0.14995</v>
      </c>
      <c r="E28" s="1">
        <v>5.7507999999999995E-4</v>
      </c>
      <c r="F28">
        <f t="shared" si="0"/>
        <v>0.40226636821488521</v>
      </c>
      <c r="G28" s="1">
        <v>33922000</v>
      </c>
      <c r="H28">
        <f t="shared" si="1"/>
        <v>0.2039194469492035</v>
      </c>
      <c r="I28">
        <v>0.14995</v>
      </c>
      <c r="J28" s="1">
        <v>5.7507999999999995E-4</v>
      </c>
      <c r="K28" s="1">
        <v>17425000</v>
      </c>
      <c r="L28">
        <v>0.15275</v>
      </c>
      <c r="M28" s="1">
        <v>1.7949999999999999E-3</v>
      </c>
      <c r="N28">
        <f t="shared" si="2"/>
        <v>0.36650604377654361</v>
      </c>
      <c r="O28" s="1">
        <v>559520</v>
      </c>
      <c r="P28">
        <f t="shared" si="3"/>
        <v>0.10244992126560955</v>
      </c>
      <c r="R28">
        <v>6.5</v>
      </c>
      <c r="S28" s="1">
        <v>33922000</v>
      </c>
      <c r="T28">
        <v>6.5</v>
      </c>
      <c r="U28">
        <v>3527.0316782526402</v>
      </c>
    </row>
    <row r="29" spans="1:21" x14ac:dyDescent="0.2">
      <c r="A29">
        <v>7</v>
      </c>
      <c r="B29">
        <v>100</v>
      </c>
      <c r="C29">
        <v>0.15</v>
      </c>
      <c r="D29">
        <v>0.14995</v>
      </c>
      <c r="E29" s="1">
        <v>6.2314E-4</v>
      </c>
      <c r="F29">
        <f t="shared" si="0"/>
        <v>0.43588416340235031</v>
      </c>
      <c r="G29" s="1">
        <v>33789000</v>
      </c>
      <c r="H29">
        <f t="shared" si="1"/>
        <v>0.20311992786293959</v>
      </c>
      <c r="I29">
        <v>0.14995</v>
      </c>
      <c r="J29" s="1">
        <v>6.2314E-4</v>
      </c>
      <c r="K29" s="1">
        <v>17356000</v>
      </c>
      <c r="L29">
        <v>0.15378</v>
      </c>
      <c r="M29" s="1">
        <v>2.3855999999999999E-3</v>
      </c>
      <c r="N29">
        <f t="shared" si="2"/>
        <v>0.48709572035282583</v>
      </c>
      <c r="O29" s="1">
        <v>536610</v>
      </c>
      <c r="P29">
        <f t="shared" si="3"/>
        <v>9.8255026183762403E-2</v>
      </c>
      <c r="R29">
        <v>7</v>
      </c>
      <c r="S29" s="1">
        <v>33789000</v>
      </c>
      <c r="T29">
        <v>7</v>
      </c>
      <c r="U29">
        <v>3562.9845505103799</v>
      </c>
    </row>
    <row r="30" spans="1:21" x14ac:dyDescent="0.2">
      <c r="A30">
        <v>7.5</v>
      </c>
      <c r="B30">
        <v>100</v>
      </c>
      <c r="C30">
        <v>0.15</v>
      </c>
      <c r="D30">
        <v>0.14995</v>
      </c>
      <c r="E30" s="1">
        <v>6.7637999999999997E-4</v>
      </c>
      <c r="F30">
        <f t="shared" si="0"/>
        <v>0.47312534974818127</v>
      </c>
      <c r="G30" s="1">
        <v>33837000</v>
      </c>
      <c r="H30">
        <f t="shared" si="1"/>
        <v>0.20340847610459875</v>
      </c>
      <c r="I30">
        <v>0.14995</v>
      </c>
      <c r="J30" s="1">
        <v>6.7637999999999997E-4</v>
      </c>
      <c r="K30" s="1">
        <v>17386000</v>
      </c>
      <c r="L30">
        <v>0.15362000000000001</v>
      </c>
      <c r="M30" s="1">
        <v>2.4088E-3</v>
      </c>
      <c r="N30">
        <f t="shared" si="2"/>
        <v>0.49183273440052266</v>
      </c>
      <c r="O30" s="1">
        <v>528320</v>
      </c>
      <c r="P30">
        <f t="shared" si="3"/>
        <v>9.6737100377192659E-2</v>
      </c>
      <c r="R30">
        <v>7.5</v>
      </c>
      <c r="S30" s="1">
        <v>33837000</v>
      </c>
      <c r="T30">
        <v>7.5</v>
      </c>
      <c r="U30">
        <v>3617.4185814733601</v>
      </c>
    </row>
    <row r="31" spans="1:21" x14ac:dyDescent="0.2">
      <c r="A31">
        <v>8</v>
      </c>
      <c r="B31">
        <v>100</v>
      </c>
      <c r="C31">
        <v>0.15</v>
      </c>
      <c r="D31">
        <v>0.14995</v>
      </c>
      <c r="E31" s="1">
        <v>7.1743999999999996E-4</v>
      </c>
      <c r="F31">
        <f t="shared" si="0"/>
        <v>0.5018466703973139</v>
      </c>
      <c r="G31" s="1">
        <v>33932000</v>
      </c>
      <c r="H31">
        <f t="shared" si="1"/>
        <v>0.20397956116621582</v>
      </c>
      <c r="I31">
        <v>0.14995</v>
      </c>
      <c r="J31" s="1">
        <v>7.1743999999999996E-4</v>
      </c>
      <c r="K31" s="1">
        <v>17433000</v>
      </c>
      <c r="L31">
        <v>0.15428</v>
      </c>
      <c r="M31" s="1">
        <v>2.6773000000000001E-3</v>
      </c>
      <c r="N31">
        <f t="shared" si="2"/>
        <v>0.54665550473701408</v>
      </c>
      <c r="O31" s="1">
        <v>508680</v>
      </c>
      <c r="P31">
        <f t="shared" si="3"/>
        <v>9.3140952869227675E-2</v>
      </c>
      <c r="R31">
        <v>8</v>
      </c>
      <c r="S31" s="1">
        <v>33932000</v>
      </c>
      <c r="T31">
        <v>8</v>
      </c>
      <c r="U31">
        <v>3685.3838969910298</v>
      </c>
    </row>
    <row r="32" spans="1:21" x14ac:dyDescent="0.2">
      <c r="A32">
        <v>9</v>
      </c>
      <c r="B32">
        <v>100</v>
      </c>
      <c r="C32">
        <v>0.15</v>
      </c>
      <c r="D32">
        <v>0.14995</v>
      </c>
      <c r="E32" s="1">
        <v>7.8019000000000005E-4</v>
      </c>
      <c r="F32">
        <f t="shared" si="0"/>
        <v>0.5457400671516508</v>
      </c>
      <c r="G32" s="1">
        <v>34242000</v>
      </c>
      <c r="H32">
        <f t="shared" si="1"/>
        <v>0.20584310189359784</v>
      </c>
      <c r="I32">
        <v>0.14995</v>
      </c>
      <c r="J32" s="1">
        <v>7.8019000000000005E-4</v>
      </c>
      <c r="K32" s="1">
        <v>17578000</v>
      </c>
      <c r="L32">
        <v>0.15354999999999999</v>
      </c>
      <c r="M32" s="1">
        <v>2.3311999999999999E-3</v>
      </c>
      <c r="N32">
        <f t="shared" si="2"/>
        <v>0.47598823913753668</v>
      </c>
      <c r="O32" s="1">
        <v>489340</v>
      </c>
      <c r="P32">
        <f t="shared" si="3"/>
        <v>8.9599736331343605E-2</v>
      </c>
      <c r="R32">
        <v>9</v>
      </c>
      <c r="S32" s="1">
        <v>34242000</v>
      </c>
      <c r="T32">
        <v>9</v>
      </c>
      <c r="U32">
        <v>3849.5674944283901</v>
      </c>
    </row>
    <row r="33" spans="1:21" x14ac:dyDescent="0.2">
      <c r="A33">
        <v>30</v>
      </c>
      <c r="B33">
        <v>100</v>
      </c>
      <c r="C33">
        <v>0.15</v>
      </c>
      <c r="D33">
        <v>0.14996999999999999</v>
      </c>
      <c r="E33" s="1">
        <v>1.2653E-3</v>
      </c>
      <c r="F33">
        <f t="shared" si="0"/>
        <v>0.8850727476217124</v>
      </c>
      <c r="G33" s="1">
        <v>47698000</v>
      </c>
      <c r="H33">
        <f t="shared" si="1"/>
        <v>0.28673279230538024</v>
      </c>
      <c r="I33">
        <v>0.14998</v>
      </c>
      <c r="J33" s="1">
        <v>1.2564E-3</v>
      </c>
      <c r="K33" s="1">
        <v>24217000</v>
      </c>
      <c r="L33">
        <v>0.15648000000000001</v>
      </c>
      <c r="M33" s="1">
        <v>3.9010999999999998E-3</v>
      </c>
      <c r="N33">
        <f t="shared" si="2"/>
        <v>0.79653299575302183</v>
      </c>
      <c r="O33" s="1">
        <v>401120</v>
      </c>
      <c r="P33">
        <f t="shared" si="3"/>
        <v>7.3446369062877645E-2</v>
      </c>
      <c r="R33">
        <v>30</v>
      </c>
      <c r="S33" s="1">
        <v>47698000</v>
      </c>
      <c r="T33">
        <v>30</v>
      </c>
      <c r="U33">
        <v>8883.9831980619201</v>
      </c>
    </row>
    <row r="34" spans="1:21" x14ac:dyDescent="0.2">
      <c r="A34">
        <v>35</v>
      </c>
      <c r="B34">
        <v>100</v>
      </c>
      <c r="C34">
        <v>0.15</v>
      </c>
      <c r="D34">
        <v>0.14996999999999999</v>
      </c>
      <c r="E34" s="1">
        <v>1.2955E-3</v>
      </c>
      <c r="F34">
        <f t="shared" si="0"/>
        <v>0.90619753777280354</v>
      </c>
      <c r="G34" s="1">
        <v>50730000</v>
      </c>
      <c r="H34">
        <f t="shared" si="1"/>
        <v>0.30495942290351669</v>
      </c>
      <c r="I34">
        <v>0.14996999999999999</v>
      </c>
      <c r="J34" s="1">
        <v>1.3033999999999999E-3</v>
      </c>
      <c r="K34" s="1">
        <v>25335000</v>
      </c>
      <c r="L34">
        <v>0.15590000000000001</v>
      </c>
      <c r="M34" s="1">
        <v>3.8354999999999999E-3</v>
      </c>
      <c r="N34">
        <f t="shared" si="2"/>
        <v>0.78313868016987909</v>
      </c>
      <c r="O34" s="1">
        <v>393580</v>
      </c>
      <c r="P34">
        <f t="shared" si="3"/>
        <v>7.2065770681510238E-2</v>
      </c>
      <c r="R34">
        <v>35</v>
      </c>
      <c r="S34" s="1">
        <v>50730000</v>
      </c>
      <c r="T34">
        <v>35</v>
      </c>
      <c r="U34">
        <v>10157.6748797403</v>
      </c>
    </row>
    <row r="35" spans="1:21" x14ac:dyDescent="0.2">
      <c r="A35">
        <v>40</v>
      </c>
      <c r="B35">
        <v>100</v>
      </c>
      <c r="C35">
        <v>0.15</v>
      </c>
      <c r="D35">
        <v>0.14998</v>
      </c>
      <c r="E35" s="1">
        <v>1.3193E-3</v>
      </c>
      <c r="F35">
        <f t="shared" si="0"/>
        <v>0.92284555120313372</v>
      </c>
      <c r="G35" s="1">
        <v>53389000</v>
      </c>
      <c r="H35">
        <f t="shared" si="1"/>
        <v>0.32094379320709349</v>
      </c>
      <c r="I35">
        <v>0.14996999999999999</v>
      </c>
      <c r="J35" s="1">
        <v>1.3272E-3</v>
      </c>
      <c r="K35" s="1">
        <v>26850000</v>
      </c>
      <c r="L35">
        <v>0.15603</v>
      </c>
      <c r="M35" s="1">
        <v>4.0141999999999999E-3</v>
      </c>
      <c r="N35">
        <f t="shared" si="2"/>
        <v>0.81962593923554383</v>
      </c>
      <c r="O35" s="1">
        <v>392970</v>
      </c>
      <c r="P35">
        <f t="shared" si="3"/>
        <v>7.195407770901234E-2</v>
      </c>
      <c r="R35">
        <v>40</v>
      </c>
      <c r="S35" s="1">
        <v>53389000</v>
      </c>
      <c r="T35">
        <v>40</v>
      </c>
      <c r="U35">
        <v>11436.3124938785</v>
      </c>
    </row>
    <row r="36" spans="1:21" x14ac:dyDescent="0.2">
      <c r="A36">
        <v>45</v>
      </c>
      <c r="B36">
        <v>100</v>
      </c>
      <c r="C36">
        <v>0.15</v>
      </c>
      <c r="D36">
        <v>0.14998</v>
      </c>
      <c r="E36" s="1">
        <v>1.3406E-3</v>
      </c>
      <c r="F36">
        <f t="shared" si="0"/>
        <v>0.93774482372691659</v>
      </c>
      <c r="G36" s="1">
        <v>55927000</v>
      </c>
      <c r="H36">
        <f t="shared" si="1"/>
        <v>0.33620078148482119</v>
      </c>
      <c r="I36">
        <v>0.14998</v>
      </c>
      <c r="J36" s="1">
        <v>1.3406E-3</v>
      </c>
      <c r="K36" s="1">
        <v>27876000</v>
      </c>
      <c r="L36">
        <v>0.15593000000000001</v>
      </c>
      <c r="M36" s="1">
        <v>4.0245999999999997E-3</v>
      </c>
      <c r="N36">
        <f t="shared" si="2"/>
        <v>0.82174942829140796</v>
      </c>
      <c r="O36" s="1">
        <v>387870</v>
      </c>
      <c r="P36">
        <f t="shared" si="3"/>
        <v>7.1020251217636499E-2</v>
      </c>
      <c r="R36">
        <v>45</v>
      </c>
      <c r="S36" s="1">
        <v>55927000</v>
      </c>
      <c r="T36">
        <v>45</v>
      </c>
      <c r="U36">
        <v>12718.1296066827</v>
      </c>
    </row>
    <row r="37" spans="1:21" x14ac:dyDescent="0.2">
      <c r="A37">
        <v>50</v>
      </c>
      <c r="B37">
        <v>100</v>
      </c>
      <c r="C37">
        <v>0.15</v>
      </c>
      <c r="D37">
        <v>0.14998</v>
      </c>
      <c r="E37" s="1">
        <v>1.3584000000000001E-3</v>
      </c>
      <c r="F37">
        <f t="shared" si="0"/>
        <v>0.95019585898153325</v>
      </c>
      <c r="G37" s="1">
        <v>58122000</v>
      </c>
      <c r="H37">
        <f t="shared" si="1"/>
        <v>0.34939585211902613</v>
      </c>
      <c r="I37">
        <v>0.14998</v>
      </c>
      <c r="J37" s="1">
        <v>1.3500999999999999E-3</v>
      </c>
      <c r="K37" s="1">
        <v>28980000</v>
      </c>
      <c r="L37">
        <v>0.15612000000000001</v>
      </c>
      <c r="M37" s="1">
        <v>4.0384000000000001E-3</v>
      </c>
      <c r="N37">
        <f t="shared" si="2"/>
        <v>0.82456713492322775</v>
      </c>
      <c r="O37" s="1">
        <v>391300</v>
      </c>
      <c r="P37">
        <f t="shared" si="3"/>
        <v>7.164829530889516E-2</v>
      </c>
      <c r="R37">
        <v>50</v>
      </c>
      <c r="S37" s="1">
        <v>58122000</v>
      </c>
      <c r="T37">
        <v>50</v>
      </c>
      <c r="U37">
        <v>14002.1399069978</v>
      </c>
    </row>
    <row r="38" spans="1:21" x14ac:dyDescent="0.2">
      <c r="A38">
        <v>55</v>
      </c>
      <c r="B38">
        <v>100</v>
      </c>
      <c r="C38">
        <v>0.15</v>
      </c>
      <c r="D38">
        <v>0.14998</v>
      </c>
      <c r="E38" s="1">
        <v>1.3651E-3</v>
      </c>
      <c r="F38">
        <f t="shared" si="0"/>
        <v>0.95488248461107994</v>
      </c>
      <c r="G38" s="1">
        <v>60079000</v>
      </c>
      <c r="H38">
        <f t="shared" si="1"/>
        <v>0.36116020438833785</v>
      </c>
      <c r="I38">
        <v>0.14998</v>
      </c>
      <c r="J38" s="1">
        <v>1.3651E-3</v>
      </c>
      <c r="K38" s="1">
        <v>30225000</v>
      </c>
      <c r="L38">
        <v>0.15619</v>
      </c>
      <c r="M38" s="1">
        <v>3.9589999999999998E-3</v>
      </c>
      <c r="N38">
        <f t="shared" si="2"/>
        <v>0.80835511270826521</v>
      </c>
      <c r="O38" s="1">
        <v>384740</v>
      </c>
      <c r="P38">
        <f t="shared" si="3"/>
        <v>7.0447138096458778E-2</v>
      </c>
      <c r="R38">
        <v>55</v>
      </c>
      <c r="S38" s="1">
        <v>60079000</v>
      </c>
      <c r="T38">
        <v>55</v>
      </c>
      <c r="U38">
        <v>15287.6693117175</v>
      </c>
    </row>
    <row r="39" spans="1:21" x14ac:dyDescent="0.2">
      <c r="A39">
        <v>60</v>
      </c>
      <c r="B39">
        <v>100</v>
      </c>
      <c r="C39">
        <v>0.15</v>
      </c>
      <c r="D39">
        <v>0.14998</v>
      </c>
      <c r="E39" s="1">
        <v>1.3809E-3</v>
      </c>
      <c r="F39">
        <f t="shared" si="0"/>
        <v>0.9659345271404588</v>
      </c>
      <c r="G39" s="1">
        <v>62754000</v>
      </c>
      <c r="H39">
        <f t="shared" si="1"/>
        <v>0.37724075743913438</v>
      </c>
      <c r="I39">
        <v>0.14999000000000001</v>
      </c>
      <c r="J39" s="1">
        <v>1.3725E-3</v>
      </c>
      <c r="K39" s="1">
        <v>31018000</v>
      </c>
      <c r="L39">
        <v>0.15797</v>
      </c>
      <c r="M39" s="1">
        <v>4.8244000000000004E-3</v>
      </c>
      <c r="N39">
        <f t="shared" si="2"/>
        <v>0.98505390395295656</v>
      </c>
      <c r="O39" s="1">
        <v>389310</v>
      </c>
      <c r="P39">
        <f t="shared" si="3"/>
        <v>7.1283919874024979E-2</v>
      </c>
      <c r="R39">
        <v>60</v>
      </c>
      <c r="S39" s="1">
        <v>62754000</v>
      </c>
      <c r="T39">
        <v>60</v>
      </c>
      <c r="U39">
        <v>16572.95</v>
      </c>
    </row>
    <row r="40" spans="1:21" x14ac:dyDescent="0.2">
      <c r="A40">
        <v>65</v>
      </c>
      <c r="B40">
        <v>100</v>
      </c>
      <c r="C40">
        <v>0.15</v>
      </c>
      <c r="D40">
        <v>0.14999000000000001</v>
      </c>
      <c r="E40" s="1">
        <v>1.3860999999999999E-3</v>
      </c>
      <c r="F40">
        <f t="shared" si="0"/>
        <v>0.96957190822607708</v>
      </c>
      <c r="G40" s="1">
        <v>63975000</v>
      </c>
      <c r="H40">
        <f t="shared" si="1"/>
        <v>0.38458070333633904</v>
      </c>
      <c r="I40">
        <v>0.14999000000000001</v>
      </c>
      <c r="J40" s="1">
        <v>1.3860999999999999E-3</v>
      </c>
      <c r="K40" s="1">
        <v>32550000</v>
      </c>
      <c r="L40">
        <v>0.15654999999999999</v>
      </c>
      <c r="M40" s="1">
        <v>3.5062000000000001E-3</v>
      </c>
      <c r="N40">
        <f t="shared" si="2"/>
        <v>0.71590166612218231</v>
      </c>
      <c r="O40" s="1">
        <v>381950</v>
      </c>
      <c r="P40">
        <f t="shared" si="3"/>
        <v>6.993628007470612E-2</v>
      </c>
      <c r="R40">
        <v>65</v>
      </c>
      <c r="S40" s="1">
        <v>63975000</v>
      </c>
      <c r="T40">
        <v>65</v>
      </c>
      <c r="U40">
        <v>17860.45</v>
      </c>
    </row>
    <row r="41" spans="1:21" x14ac:dyDescent="0.2">
      <c r="A41">
        <v>70</v>
      </c>
      <c r="B41">
        <v>100</v>
      </c>
      <c r="C41">
        <v>0.15</v>
      </c>
      <c r="D41">
        <v>0.14999000000000001</v>
      </c>
      <c r="E41" s="1">
        <v>1.3931E-3</v>
      </c>
      <c r="F41">
        <f t="shared" si="0"/>
        <v>0.97446838276440961</v>
      </c>
      <c r="G41" s="1">
        <v>65776000</v>
      </c>
      <c r="H41">
        <f t="shared" si="1"/>
        <v>0.39540727382025848</v>
      </c>
      <c r="I41">
        <v>0.14999000000000001</v>
      </c>
      <c r="J41" s="1">
        <v>1.3931E-3</v>
      </c>
      <c r="K41" s="1">
        <v>33067000</v>
      </c>
      <c r="L41">
        <v>0.15695000000000001</v>
      </c>
      <c r="M41" s="1">
        <v>4.2443999999999997E-3</v>
      </c>
      <c r="N41">
        <f t="shared" si="2"/>
        <v>0.86662855276053563</v>
      </c>
      <c r="O41" s="1">
        <v>378450</v>
      </c>
      <c r="P41">
        <f t="shared" si="3"/>
        <v>6.9295418757095245E-2</v>
      </c>
      <c r="R41">
        <v>70</v>
      </c>
      <c r="S41" s="1">
        <v>65776000</v>
      </c>
      <c r="T41">
        <v>70</v>
      </c>
      <c r="U41">
        <v>19148.63</v>
      </c>
    </row>
    <row r="42" spans="1:21" x14ac:dyDescent="0.2">
      <c r="A42">
        <v>75</v>
      </c>
      <c r="B42">
        <v>100</v>
      </c>
      <c r="C42">
        <v>0.15</v>
      </c>
      <c r="D42">
        <v>0.14999000000000001</v>
      </c>
      <c r="E42" s="1">
        <v>1.4009999999999999E-3</v>
      </c>
      <c r="F42">
        <f t="shared" si="0"/>
        <v>0.97999440402909899</v>
      </c>
      <c r="G42" s="1">
        <v>67650000</v>
      </c>
      <c r="H42">
        <f t="shared" si="1"/>
        <v>0.40667267808836788</v>
      </c>
      <c r="I42">
        <v>0.14999000000000001</v>
      </c>
      <c r="J42" s="1">
        <v>1.4009999999999999E-3</v>
      </c>
      <c r="K42" s="1">
        <v>34206000</v>
      </c>
      <c r="L42">
        <v>0.15608</v>
      </c>
      <c r="M42" s="1">
        <v>3.9072999999999998E-3</v>
      </c>
      <c r="N42">
        <f t="shared" si="2"/>
        <v>0.79779892192094082</v>
      </c>
      <c r="O42" s="1">
        <v>386240</v>
      </c>
      <c r="P42">
        <f t="shared" si="3"/>
        <v>7.072179294686344E-2</v>
      </c>
      <c r="R42">
        <v>75</v>
      </c>
      <c r="S42" s="1">
        <v>67650000</v>
      </c>
      <c r="T42">
        <v>75</v>
      </c>
      <c r="U42">
        <v>20437.349999999999</v>
      </c>
    </row>
    <row r="43" spans="1:21" x14ac:dyDescent="0.2">
      <c r="A43">
        <v>80</v>
      </c>
      <c r="B43">
        <v>100</v>
      </c>
      <c r="C43">
        <v>0.15</v>
      </c>
      <c r="D43">
        <v>0.14999000000000001</v>
      </c>
      <c r="E43" s="1">
        <v>1.4117999999999999E-3</v>
      </c>
      <c r="F43">
        <f t="shared" si="0"/>
        <v>0.98754896474538323</v>
      </c>
      <c r="G43" s="1">
        <v>69936000</v>
      </c>
      <c r="H43">
        <f t="shared" si="1"/>
        <v>0.42041478809738503</v>
      </c>
      <c r="I43">
        <v>0.14999000000000001</v>
      </c>
      <c r="J43" s="1">
        <v>1.4035E-3</v>
      </c>
      <c r="K43" s="1">
        <v>34175000</v>
      </c>
      <c r="L43">
        <v>0.15776999999999999</v>
      </c>
      <c r="M43" s="1">
        <v>4.8976000000000002E-3</v>
      </c>
      <c r="N43">
        <f t="shared" si="2"/>
        <v>1</v>
      </c>
      <c r="O43" s="1">
        <v>383520</v>
      </c>
      <c r="P43">
        <f t="shared" si="3"/>
        <v>7.0223752151462995E-2</v>
      </c>
      <c r="R43">
        <v>80</v>
      </c>
      <c r="S43" s="1">
        <v>69936000</v>
      </c>
      <c r="T43">
        <v>80</v>
      </c>
      <c r="U43">
        <v>21726.5</v>
      </c>
    </row>
    <row r="44" spans="1:21" x14ac:dyDescent="0.2">
      <c r="A44">
        <v>85</v>
      </c>
      <c r="B44">
        <v>100</v>
      </c>
      <c r="C44">
        <v>0.15</v>
      </c>
      <c r="D44">
        <v>0.14999000000000001</v>
      </c>
      <c r="E44" s="1">
        <v>1.4123E-3</v>
      </c>
      <c r="F44">
        <f t="shared" si="0"/>
        <v>0.98789871292669273</v>
      </c>
      <c r="G44" s="1">
        <v>70997000</v>
      </c>
      <c r="H44">
        <f t="shared" si="1"/>
        <v>0.42679290652239255</v>
      </c>
      <c r="I44">
        <v>0.14999000000000001</v>
      </c>
      <c r="J44" s="1">
        <v>1.4123E-3</v>
      </c>
      <c r="K44" s="1">
        <v>35169000</v>
      </c>
      <c r="L44">
        <v>0.15720000000000001</v>
      </c>
      <c r="M44" s="1">
        <v>4.2052000000000001E-3</v>
      </c>
      <c r="N44">
        <f t="shared" si="2"/>
        <v>0.85862463247304799</v>
      </c>
      <c r="O44" s="1">
        <v>378090</v>
      </c>
      <c r="P44">
        <f t="shared" si="3"/>
        <v>6.9229501592998136E-2</v>
      </c>
      <c r="R44">
        <v>85</v>
      </c>
      <c r="S44" s="1">
        <v>70997000</v>
      </c>
      <c r="T44">
        <v>85</v>
      </c>
      <c r="U44">
        <v>23016.01</v>
      </c>
    </row>
    <row r="45" spans="1:21" x14ac:dyDescent="0.2">
      <c r="A45">
        <v>90</v>
      </c>
      <c r="B45">
        <v>100</v>
      </c>
      <c r="C45">
        <v>0.15</v>
      </c>
      <c r="D45">
        <v>0.14999000000000001</v>
      </c>
      <c r="E45" s="1">
        <v>1.4172E-3</v>
      </c>
      <c r="F45">
        <f t="shared" si="0"/>
        <v>0.99132624510352541</v>
      </c>
      <c r="G45" s="1">
        <v>72461000</v>
      </c>
      <c r="H45">
        <f t="shared" si="1"/>
        <v>0.43559362789299672</v>
      </c>
      <c r="I45">
        <v>0.14999000000000001</v>
      </c>
      <c r="J45" s="1">
        <v>1.4172E-3</v>
      </c>
      <c r="K45" s="1">
        <v>35801000</v>
      </c>
      <c r="L45">
        <v>0.15608</v>
      </c>
      <c r="M45" s="1">
        <v>4.1840000000000002E-3</v>
      </c>
      <c r="N45">
        <f t="shared" si="2"/>
        <v>0.85429598170532506</v>
      </c>
      <c r="O45" s="1">
        <v>380040</v>
      </c>
      <c r="P45">
        <f t="shared" si="3"/>
        <v>6.9586552898524182E-2</v>
      </c>
      <c r="R45">
        <v>90</v>
      </c>
      <c r="S45" s="1">
        <v>72461000</v>
      </c>
      <c r="T45">
        <v>90</v>
      </c>
      <c r="U45">
        <v>24305.81</v>
      </c>
    </row>
    <row r="46" spans="1:21" x14ac:dyDescent="0.2">
      <c r="A46">
        <v>95</v>
      </c>
      <c r="B46">
        <v>100</v>
      </c>
      <c r="C46">
        <v>0.15</v>
      </c>
      <c r="D46">
        <v>0.14999000000000001</v>
      </c>
      <c r="E46" s="1">
        <v>1.4238E-3</v>
      </c>
      <c r="F46">
        <f t="shared" si="0"/>
        <v>0.99594292109681026</v>
      </c>
      <c r="G46" s="1">
        <v>74185000</v>
      </c>
      <c r="H46">
        <f t="shared" si="1"/>
        <v>0.44595731890592127</v>
      </c>
      <c r="I46">
        <v>0.14999000000000001</v>
      </c>
      <c r="J46" s="1">
        <v>1.4238E-3</v>
      </c>
      <c r="K46" s="1">
        <v>37193000</v>
      </c>
      <c r="L46">
        <v>0.1565</v>
      </c>
      <c r="M46" s="1">
        <v>3.6768999999999999E-3</v>
      </c>
      <c r="N46">
        <f t="shared" si="2"/>
        <v>0.75075547206795157</v>
      </c>
      <c r="O46" s="1">
        <v>386080</v>
      </c>
      <c r="P46">
        <f t="shared" si="3"/>
        <v>7.069249642948694E-2</v>
      </c>
      <c r="R46">
        <v>95</v>
      </c>
      <c r="S46" s="1">
        <v>74185000</v>
      </c>
      <c r="T46">
        <v>95</v>
      </c>
      <c r="U46">
        <v>25595.86</v>
      </c>
    </row>
    <row r="47" spans="1:21" x14ac:dyDescent="0.2">
      <c r="A47">
        <v>100</v>
      </c>
      <c r="B47">
        <v>100</v>
      </c>
      <c r="C47">
        <v>0.15</v>
      </c>
      <c r="D47">
        <v>0.14999000000000001</v>
      </c>
      <c r="E47" s="1">
        <v>1.4296000000000001E-3</v>
      </c>
      <c r="F47">
        <f t="shared" si="0"/>
        <v>1</v>
      </c>
      <c r="G47" s="1">
        <v>75258000</v>
      </c>
      <c r="H47">
        <f t="shared" si="1"/>
        <v>0.45240757439134355</v>
      </c>
      <c r="I47">
        <v>0.14999000000000001</v>
      </c>
      <c r="J47" s="1">
        <v>1.4296000000000001E-3</v>
      </c>
      <c r="K47" s="1">
        <v>38157000</v>
      </c>
      <c r="L47">
        <v>0.15706999999999999</v>
      </c>
      <c r="M47" s="1">
        <v>4.1920999999999998E-3</v>
      </c>
      <c r="N47">
        <f t="shared" si="2"/>
        <v>0.85594985298921911</v>
      </c>
      <c r="O47" s="1">
        <v>375690</v>
      </c>
      <c r="P47">
        <f t="shared" si="3"/>
        <v>6.8790053832350678E-2</v>
      </c>
      <c r="R47">
        <v>100</v>
      </c>
      <c r="S47" s="1">
        <v>75258000</v>
      </c>
      <c r="T47">
        <v>100</v>
      </c>
      <c r="U47">
        <v>26886.113000000001</v>
      </c>
    </row>
    <row r="48" spans="1:21" x14ac:dyDescent="0.2">
      <c r="E48" s="1"/>
      <c r="G48" s="1"/>
      <c r="H48" s="1"/>
      <c r="J48" s="1"/>
      <c r="K48" s="1"/>
      <c r="M48" s="1"/>
      <c r="N48" s="1"/>
      <c r="O48" s="1"/>
      <c r="P48" s="1"/>
      <c r="S48" s="1"/>
    </row>
    <row r="49" spans="5:19" x14ac:dyDescent="0.2">
      <c r="E49" s="1"/>
      <c r="G49" s="1"/>
      <c r="H49" s="1"/>
      <c r="J49" s="1"/>
      <c r="K49" s="1"/>
      <c r="M49" s="1"/>
      <c r="N49" s="1"/>
      <c r="O49" s="1"/>
      <c r="P49" s="1"/>
      <c r="S49" s="1"/>
    </row>
    <row r="50" spans="5:19" x14ac:dyDescent="0.2">
      <c r="E50" s="1"/>
      <c r="G50" s="1"/>
      <c r="H50" s="1"/>
      <c r="J50" s="1"/>
      <c r="K50" s="1"/>
      <c r="M50" s="1"/>
      <c r="N50" s="1"/>
      <c r="O50" s="1"/>
      <c r="P50" s="1"/>
      <c r="S50" s="1"/>
    </row>
    <row r="51" spans="5:19" x14ac:dyDescent="0.2">
      <c r="E51" s="1"/>
      <c r="G51" s="1"/>
      <c r="H51" s="1"/>
      <c r="J51" s="1"/>
      <c r="K51" s="1"/>
      <c r="M51" s="1"/>
      <c r="N51" s="1"/>
      <c r="O51" s="1"/>
      <c r="P51" s="1"/>
      <c r="S51" s="1"/>
    </row>
    <row r="52" spans="5:19" x14ac:dyDescent="0.2">
      <c r="E52" s="1"/>
      <c r="G52" s="1"/>
      <c r="H52" s="1"/>
      <c r="J52" s="1"/>
      <c r="K52" s="1"/>
      <c r="M52" s="1"/>
      <c r="N52" s="1"/>
      <c r="O52" s="1"/>
      <c r="P52" s="1"/>
      <c r="S52" s="1"/>
    </row>
    <row r="53" spans="5:19" x14ac:dyDescent="0.2">
      <c r="E53" s="1"/>
      <c r="G53" s="1"/>
      <c r="H53" s="1"/>
      <c r="J53" s="1"/>
      <c r="K53" s="1"/>
      <c r="M53" s="1"/>
      <c r="N53" s="1"/>
      <c r="O53" s="1"/>
      <c r="P53" s="1"/>
      <c r="S53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6"/>
  <sheetViews>
    <sheetView zoomScaleNormal="100" workbookViewId="0"/>
  </sheetViews>
  <sheetFormatPr baseColWidth="10" defaultColWidth="8.83203125" defaultRowHeight="15" x14ac:dyDescent="0.2"/>
  <sheetData>
    <row r="1" spans="1:21" x14ac:dyDescent="0.2">
      <c r="A1" t="s">
        <v>0</v>
      </c>
      <c r="B1" t="s">
        <v>19</v>
      </c>
      <c r="C1" t="s">
        <v>2</v>
      </c>
      <c r="D1" t="s">
        <v>3</v>
      </c>
      <c r="E1" t="s">
        <v>4</v>
      </c>
      <c r="F1" t="s">
        <v>20</v>
      </c>
      <c r="G1" t="s">
        <v>5</v>
      </c>
      <c r="H1" t="s">
        <v>21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23</v>
      </c>
      <c r="O1" t="s">
        <v>11</v>
      </c>
      <c r="P1" t="s">
        <v>22</v>
      </c>
      <c r="R1" t="s">
        <v>0</v>
      </c>
      <c r="S1" t="s">
        <v>5</v>
      </c>
      <c r="T1" t="s">
        <v>25</v>
      </c>
      <c r="U1" t="s">
        <v>31</v>
      </c>
    </row>
    <row r="2" spans="1:21" x14ac:dyDescent="0.2">
      <c r="A2">
        <v>2</v>
      </c>
      <c r="B2">
        <v>1000</v>
      </c>
      <c r="C2">
        <v>0.15</v>
      </c>
      <c r="D2">
        <v>0.15</v>
      </c>
      <c r="E2">
        <v>0</v>
      </c>
      <c r="F2">
        <f>E2/(MAX(E$2:E$47))</f>
        <v>0</v>
      </c>
      <c r="G2" s="1">
        <v>921620000</v>
      </c>
      <c r="H2">
        <f>G2/(MAX(G$2:G$47))</f>
        <v>1</v>
      </c>
      <c r="I2">
        <v>0.15</v>
      </c>
      <c r="J2">
        <v>0</v>
      </c>
      <c r="K2" s="1">
        <v>385360000</v>
      </c>
      <c r="L2">
        <v>0.15</v>
      </c>
      <c r="M2">
        <v>0</v>
      </c>
      <c r="N2">
        <f>M2/(MAX(M$2:M$47))</f>
        <v>0</v>
      </c>
      <c r="O2" s="1">
        <v>55562000</v>
      </c>
      <c r="P2">
        <f>O2/(MAX(O$2:O$47))</f>
        <v>1</v>
      </c>
      <c r="R2">
        <v>2</v>
      </c>
      <c r="S2" s="1">
        <v>921620000</v>
      </c>
      <c r="T2">
        <v>2</v>
      </c>
      <c r="U2">
        <f>Ellipses!S8</f>
        <v>6666666.666666667</v>
      </c>
    </row>
    <row r="3" spans="1:21" x14ac:dyDescent="0.2">
      <c r="A3">
        <v>2.1</v>
      </c>
      <c r="B3">
        <v>1000</v>
      </c>
      <c r="C3">
        <v>0.15</v>
      </c>
      <c r="D3">
        <v>0.15</v>
      </c>
      <c r="E3">
        <v>0</v>
      </c>
      <c r="F3">
        <f t="shared" ref="F3:F36" si="0">E3/(MAX(E$2:E$47))</f>
        <v>0</v>
      </c>
      <c r="G3" s="1">
        <v>851040000</v>
      </c>
      <c r="H3">
        <f t="shared" ref="H3:H36" si="1">G3/(MAX(G$2:G$47))</f>
        <v>0.92341746055858165</v>
      </c>
      <c r="I3">
        <v>0.15</v>
      </c>
      <c r="J3">
        <v>0</v>
      </c>
      <c r="K3" s="1">
        <v>383030000</v>
      </c>
      <c r="L3">
        <v>0.15</v>
      </c>
      <c r="M3" s="1">
        <v>9.7616000000000003E-7</v>
      </c>
      <c r="N3">
        <f t="shared" ref="N3:N36" si="2">M3/(MAX(M$2:M$47))</f>
        <v>1.9152409354889343E-3</v>
      </c>
      <c r="O3" s="1">
        <v>34051000</v>
      </c>
      <c r="P3">
        <f t="shared" ref="P3:P36" si="3">O3/(MAX(O$2:O$47))</f>
        <v>0.61284690975846801</v>
      </c>
      <c r="R3">
        <v>2.1</v>
      </c>
      <c r="S3" s="1">
        <v>851040000</v>
      </c>
      <c r="T3">
        <v>2.1</v>
      </c>
      <c r="U3">
        <v>3192363.5306263501</v>
      </c>
    </row>
    <row r="4" spans="1:21" x14ac:dyDescent="0.2">
      <c r="A4">
        <v>2.15</v>
      </c>
      <c r="B4">
        <v>1000</v>
      </c>
      <c r="C4">
        <v>0.15</v>
      </c>
      <c r="D4">
        <v>0.15</v>
      </c>
      <c r="E4">
        <v>0</v>
      </c>
      <c r="F4">
        <f t="shared" si="0"/>
        <v>0</v>
      </c>
      <c r="G4" s="1">
        <v>882880000</v>
      </c>
      <c r="H4">
        <f t="shared" si="1"/>
        <v>0.95796532193311779</v>
      </c>
      <c r="I4">
        <v>0.15</v>
      </c>
      <c r="J4">
        <v>0</v>
      </c>
      <c r="K4" s="1">
        <v>408200000</v>
      </c>
      <c r="L4">
        <v>0.15</v>
      </c>
      <c r="M4" s="1">
        <v>9.2943999999999999E-7</v>
      </c>
      <c r="N4">
        <f t="shared" si="2"/>
        <v>1.8235755768325223E-3</v>
      </c>
      <c r="O4" s="1">
        <v>25104000</v>
      </c>
      <c r="P4">
        <f t="shared" si="3"/>
        <v>0.45181958892768437</v>
      </c>
      <c r="R4">
        <v>2.15</v>
      </c>
      <c r="S4" s="1">
        <v>882880000</v>
      </c>
      <c r="T4">
        <v>2.15</v>
      </c>
      <c r="U4">
        <v>2381194.60002454</v>
      </c>
    </row>
    <row r="5" spans="1:21" x14ac:dyDescent="0.2">
      <c r="A5">
        <v>2.2000000000000002</v>
      </c>
      <c r="B5">
        <v>1000</v>
      </c>
      <c r="C5">
        <v>0.15</v>
      </c>
      <c r="D5">
        <v>0.15</v>
      </c>
      <c r="E5">
        <v>0</v>
      </c>
      <c r="F5">
        <f t="shared" si="0"/>
        <v>0</v>
      </c>
      <c r="G5" s="1">
        <v>857920000</v>
      </c>
      <c r="H5">
        <f t="shared" si="1"/>
        <v>0.93088257633297888</v>
      </c>
      <c r="I5">
        <v>0.15</v>
      </c>
      <c r="J5">
        <v>0</v>
      </c>
      <c r="K5" s="1">
        <v>422760000</v>
      </c>
      <c r="L5">
        <v>0.15</v>
      </c>
      <c r="M5">
        <v>0</v>
      </c>
      <c r="N5">
        <f t="shared" si="2"/>
        <v>0</v>
      </c>
      <c r="O5" s="1">
        <v>28209000</v>
      </c>
      <c r="P5">
        <f t="shared" si="3"/>
        <v>0.507703106439653</v>
      </c>
      <c r="R5">
        <v>2.2000000000000002</v>
      </c>
      <c r="S5" s="1">
        <v>857920000</v>
      </c>
      <c r="T5">
        <v>2.2000000000000002</v>
      </c>
      <c r="U5">
        <v>1833653.31162774</v>
      </c>
    </row>
    <row r="6" spans="1:21" x14ac:dyDescent="0.2">
      <c r="A6">
        <v>2.25</v>
      </c>
      <c r="B6">
        <v>1000</v>
      </c>
      <c r="C6">
        <v>0.15</v>
      </c>
      <c r="D6">
        <v>0.15</v>
      </c>
      <c r="E6">
        <v>0</v>
      </c>
      <c r="F6">
        <f t="shared" si="0"/>
        <v>0</v>
      </c>
      <c r="G6" s="1">
        <v>764570000</v>
      </c>
      <c r="H6">
        <f t="shared" si="1"/>
        <v>0.82959354180681844</v>
      </c>
      <c r="I6">
        <v>0.15</v>
      </c>
      <c r="J6">
        <v>0</v>
      </c>
      <c r="K6" s="1">
        <v>362620000</v>
      </c>
      <c r="L6">
        <v>0.15</v>
      </c>
      <c r="M6" s="1">
        <v>8.6944999999999999E-7</v>
      </c>
      <c r="N6">
        <f t="shared" si="2"/>
        <v>1.7058742740543086E-3</v>
      </c>
      <c r="O6" s="1">
        <v>42232000</v>
      </c>
      <c r="P6">
        <f t="shared" si="3"/>
        <v>0.76008782981174183</v>
      </c>
      <c r="R6">
        <v>2.25</v>
      </c>
      <c r="S6" s="1">
        <v>764570000</v>
      </c>
      <c r="T6">
        <v>2.25</v>
      </c>
      <c r="U6">
        <v>1449643.9103697999</v>
      </c>
    </row>
    <row r="7" spans="1:21" x14ac:dyDescent="0.2">
      <c r="A7">
        <v>2.2999999999999998</v>
      </c>
      <c r="B7">
        <v>1000</v>
      </c>
      <c r="C7">
        <v>0.15</v>
      </c>
      <c r="D7">
        <v>0.15</v>
      </c>
      <c r="E7">
        <v>0</v>
      </c>
      <c r="F7">
        <f t="shared" si="0"/>
        <v>0</v>
      </c>
      <c r="G7" s="1">
        <v>710350000</v>
      </c>
      <c r="H7">
        <f t="shared" si="1"/>
        <v>0.77076235324754239</v>
      </c>
      <c r="I7">
        <v>0.15</v>
      </c>
      <c r="J7">
        <v>0</v>
      </c>
      <c r="K7" s="1">
        <v>352210000</v>
      </c>
      <c r="L7">
        <v>0.15</v>
      </c>
      <c r="M7" s="1">
        <v>8.3824000000000002E-7</v>
      </c>
      <c r="N7">
        <f t="shared" si="2"/>
        <v>1.6446397739758281E-3</v>
      </c>
      <c r="O7" s="1">
        <v>22453000</v>
      </c>
      <c r="P7">
        <f t="shared" si="3"/>
        <v>0.40410712357366546</v>
      </c>
      <c r="R7">
        <v>2.2999999999999998</v>
      </c>
      <c r="S7" s="1">
        <v>710350000</v>
      </c>
      <c r="T7">
        <v>2.2999999999999998</v>
      </c>
      <c r="U7">
        <v>1171873.19227199</v>
      </c>
    </row>
    <row r="8" spans="1:21" x14ac:dyDescent="0.2">
      <c r="A8">
        <v>2.35</v>
      </c>
      <c r="B8">
        <v>1000</v>
      </c>
      <c r="C8">
        <v>0.15</v>
      </c>
      <c r="D8">
        <v>0.15</v>
      </c>
      <c r="E8" s="1">
        <v>4.9017E-7</v>
      </c>
      <c r="F8">
        <f t="shared" si="0"/>
        <v>3.5200718132854577E-3</v>
      </c>
      <c r="G8" s="1">
        <v>672520000</v>
      </c>
      <c r="H8">
        <f t="shared" si="1"/>
        <v>0.7297150669473319</v>
      </c>
      <c r="I8">
        <v>0.15</v>
      </c>
      <c r="J8">
        <v>0</v>
      </c>
      <c r="K8" s="1">
        <v>332620000</v>
      </c>
      <c r="L8">
        <v>0.15</v>
      </c>
      <c r="M8" s="1">
        <v>2.2326E-6</v>
      </c>
      <c r="N8">
        <f t="shared" si="2"/>
        <v>4.3803955423010518E-3</v>
      </c>
      <c r="O8" s="1">
        <v>15272000</v>
      </c>
      <c r="P8">
        <f t="shared" si="3"/>
        <v>0.27486411576257153</v>
      </c>
      <c r="R8">
        <v>2.35</v>
      </c>
      <c r="S8" s="1">
        <v>672520000</v>
      </c>
      <c r="T8">
        <v>2.35</v>
      </c>
      <c r="U8">
        <v>965666.50619006203</v>
      </c>
    </row>
    <row r="9" spans="1:21" x14ac:dyDescent="0.2">
      <c r="A9">
        <v>2.4</v>
      </c>
      <c r="B9">
        <v>1000</v>
      </c>
      <c r="C9">
        <v>0.15</v>
      </c>
      <c r="D9">
        <v>0.15</v>
      </c>
      <c r="E9" s="1">
        <v>4.9287999999999995E-7</v>
      </c>
      <c r="F9">
        <f t="shared" si="0"/>
        <v>3.539533213644524E-3</v>
      </c>
      <c r="G9" s="1">
        <v>627630000</v>
      </c>
      <c r="H9">
        <f t="shared" si="1"/>
        <v>0.68100735661118461</v>
      </c>
      <c r="I9">
        <v>0.15</v>
      </c>
      <c r="J9">
        <v>0</v>
      </c>
      <c r="K9" s="1">
        <v>307800000</v>
      </c>
      <c r="L9">
        <v>0.15001</v>
      </c>
      <c r="M9" s="1">
        <v>2.6892999999999998E-6</v>
      </c>
      <c r="N9">
        <f t="shared" si="2"/>
        <v>5.276447967352064E-3</v>
      </c>
      <c r="O9" s="1">
        <v>13695000</v>
      </c>
      <c r="P9">
        <f t="shared" si="3"/>
        <v>0.24648140815665384</v>
      </c>
      <c r="R9">
        <v>2.4</v>
      </c>
      <c r="S9" s="1">
        <v>627630000</v>
      </c>
      <c r="T9">
        <v>2.4</v>
      </c>
      <c r="U9">
        <v>809135.43349385296</v>
      </c>
    </row>
    <row r="10" spans="1:21" x14ac:dyDescent="0.2">
      <c r="A10">
        <v>2.4500000000000002</v>
      </c>
      <c r="B10">
        <v>1000</v>
      </c>
      <c r="C10">
        <v>0.15</v>
      </c>
      <c r="D10">
        <v>0.15</v>
      </c>
      <c r="E10" s="1">
        <v>4.9490999999999998E-7</v>
      </c>
      <c r="F10">
        <f t="shared" si="0"/>
        <v>3.5541113105924597E-3</v>
      </c>
      <c r="G10" s="1">
        <v>581770000</v>
      </c>
      <c r="H10">
        <f t="shared" si="1"/>
        <v>0.63124715175451918</v>
      </c>
      <c r="I10">
        <v>0.15</v>
      </c>
      <c r="J10">
        <v>0</v>
      </c>
      <c r="K10" s="1">
        <v>283370000</v>
      </c>
      <c r="L10">
        <v>0.15001</v>
      </c>
      <c r="M10" s="1">
        <v>2.6821000000000001E-6</v>
      </c>
      <c r="N10">
        <f t="shared" si="2"/>
        <v>5.2623214566002198E-3</v>
      </c>
      <c r="O10" s="1">
        <v>12468000</v>
      </c>
      <c r="P10">
        <f t="shared" si="3"/>
        <v>0.22439796983549909</v>
      </c>
      <c r="R10">
        <v>2.4500000000000002</v>
      </c>
      <c r="S10" s="1">
        <v>581770000</v>
      </c>
      <c r="T10">
        <v>2.4500000000000002</v>
      </c>
      <c r="U10">
        <v>687982.42852979701</v>
      </c>
    </row>
    <row r="11" spans="1:21" x14ac:dyDescent="0.2">
      <c r="A11">
        <v>2.5</v>
      </c>
      <c r="B11">
        <v>1000</v>
      </c>
      <c r="C11">
        <v>0.15</v>
      </c>
      <c r="D11">
        <v>0.15</v>
      </c>
      <c r="E11" s="1">
        <v>4.9642000000000005E-7</v>
      </c>
      <c r="F11">
        <f t="shared" si="0"/>
        <v>3.5649551166965893E-3</v>
      </c>
      <c r="G11" s="1">
        <v>536180000</v>
      </c>
      <c r="H11">
        <f t="shared" si="1"/>
        <v>0.58177990929016299</v>
      </c>
      <c r="I11">
        <v>0.15</v>
      </c>
      <c r="J11" s="1">
        <v>4.9642000000000005E-7</v>
      </c>
      <c r="K11" s="1">
        <v>260220000</v>
      </c>
      <c r="L11">
        <v>0.15001</v>
      </c>
      <c r="M11" s="1">
        <v>3.8570999999999999E-6</v>
      </c>
      <c r="N11">
        <f t="shared" si="2"/>
        <v>7.5676895306859204E-3</v>
      </c>
      <c r="O11" s="1">
        <v>11312000</v>
      </c>
      <c r="P11">
        <f t="shared" si="3"/>
        <v>0.2035923832835391</v>
      </c>
      <c r="R11">
        <v>2.5</v>
      </c>
      <c r="S11" s="1">
        <v>536180000</v>
      </c>
      <c r="T11">
        <v>2.5</v>
      </c>
      <c r="U11">
        <v>592594.05311599094</v>
      </c>
    </row>
    <row r="12" spans="1:21" x14ac:dyDescent="0.2">
      <c r="A12">
        <v>2.5499999999999998</v>
      </c>
      <c r="B12">
        <v>1000</v>
      </c>
      <c r="C12">
        <v>0.15</v>
      </c>
      <c r="D12">
        <v>0.15</v>
      </c>
      <c r="E12" s="1">
        <v>4.2042E-7</v>
      </c>
      <c r="F12">
        <f t="shared" si="0"/>
        <v>3.0191741472172353E-3</v>
      </c>
      <c r="G12" s="1">
        <v>486260000</v>
      </c>
      <c r="H12">
        <f t="shared" si="1"/>
        <v>0.52761441808988518</v>
      </c>
      <c r="I12">
        <v>0.15</v>
      </c>
      <c r="J12">
        <v>0</v>
      </c>
      <c r="K12" s="1">
        <v>247000000</v>
      </c>
      <c r="L12">
        <v>0.15001</v>
      </c>
      <c r="M12" s="1">
        <v>5.1262000000000001E-6</v>
      </c>
      <c r="N12">
        <f t="shared" si="2"/>
        <v>1.0057683252236698E-2</v>
      </c>
      <c r="O12" s="1">
        <v>10376000</v>
      </c>
      <c r="P12">
        <f t="shared" si="3"/>
        <v>0.18674633742485872</v>
      </c>
      <c r="R12">
        <v>2.5499999999999998</v>
      </c>
      <c r="S12" s="1">
        <v>486260000</v>
      </c>
      <c r="T12">
        <v>2.5499999999999998</v>
      </c>
      <c r="U12">
        <v>516342.17788677203</v>
      </c>
    </row>
    <row r="13" spans="1:21" x14ac:dyDescent="0.2">
      <c r="A13">
        <v>2.6</v>
      </c>
      <c r="B13">
        <v>1000</v>
      </c>
      <c r="C13">
        <v>0.15</v>
      </c>
      <c r="D13">
        <v>0.15</v>
      </c>
      <c r="E13" s="1">
        <v>9.8825000000000002E-7</v>
      </c>
      <c r="F13">
        <f t="shared" si="0"/>
        <v>7.0969479353680436E-3</v>
      </c>
      <c r="G13" s="1">
        <v>456300000</v>
      </c>
      <c r="H13">
        <f t="shared" si="1"/>
        <v>0.49510644300253903</v>
      </c>
      <c r="I13">
        <v>0.15</v>
      </c>
      <c r="J13" s="1">
        <v>9.8825000000000002E-7</v>
      </c>
      <c r="K13" s="1">
        <v>228840000</v>
      </c>
      <c r="L13">
        <v>0.15001</v>
      </c>
      <c r="M13" s="1">
        <v>4.7844999999999997E-6</v>
      </c>
      <c r="N13">
        <f t="shared" si="2"/>
        <v>9.3872625961387533E-3</v>
      </c>
      <c r="O13" s="1">
        <v>9661900</v>
      </c>
      <c r="P13">
        <f t="shared" si="3"/>
        <v>0.17389402829271805</v>
      </c>
      <c r="R13">
        <v>2.6</v>
      </c>
      <c r="S13" s="1">
        <v>456300000</v>
      </c>
      <c r="T13">
        <v>2.6</v>
      </c>
      <c r="U13">
        <v>454555.13745375001</v>
      </c>
    </row>
    <row r="14" spans="1:21" x14ac:dyDescent="0.2">
      <c r="A14">
        <v>2.65</v>
      </c>
      <c r="B14">
        <v>1000</v>
      </c>
      <c r="C14">
        <v>0.15</v>
      </c>
      <c r="D14">
        <v>0.15</v>
      </c>
      <c r="E14" s="1">
        <v>9.9320000000000008E-7</v>
      </c>
      <c r="F14">
        <f t="shared" si="0"/>
        <v>7.1324955116696597E-3</v>
      </c>
      <c r="G14" s="1">
        <v>435030000</v>
      </c>
      <c r="H14">
        <f t="shared" si="1"/>
        <v>0.4720275167639591</v>
      </c>
      <c r="I14">
        <v>0.15</v>
      </c>
      <c r="J14" s="1">
        <v>9.9320000000000008E-7</v>
      </c>
      <c r="K14" s="1">
        <v>216140000</v>
      </c>
      <c r="L14">
        <v>0.15001</v>
      </c>
      <c r="M14" s="1">
        <v>7.8631999999999995E-6</v>
      </c>
      <c r="N14">
        <f t="shared" si="2"/>
        <v>1.5427719353319729E-2</v>
      </c>
      <c r="O14" s="1">
        <v>9037600</v>
      </c>
      <c r="P14">
        <f t="shared" si="3"/>
        <v>0.16265793167992512</v>
      </c>
      <c r="R14">
        <v>2.65</v>
      </c>
      <c r="S14" s="1">
        <v>435030000</v>
      </c>
      <c r="T14">
        <v>2.65</v>
      </c>
      <c r="U14">
        <v>403874.92724211898</v>
      </c>
    </row>
    <row r="15" spans="1:21" x14ac:dyDescent="0.2">
      <c r="A15">
        <v>2.7</v>
      </c>
      <c r="B15">
        <v>1000</v>
      </c>
      <c r="C15">
        <v>0.15</v>
      </c>
      <c r="D15">
        <v>0.15</v>
      </c>
      <c r="E15" s="1">
        <v>9.9633999999999993E-7</v>
      </c>
      <c r="F15">
        <f t="shared" si="0"/>
        <v>7.1550448833034106E-3</v>
      </c>
      <c r="G15" s="1">
        <v>410370000</v>
      </c>
      <c r="H15">
        <f t="shared" si="1"/>
        <v>0.44527028493305265</v>
      </c>
      <c r="I15">
        <v>0.15</v>
      </c>
      <c r="J15" s="1">
        <v>9.9633999999999993E-7</v>
      </c>
      <c r="K15" s="1">
        <v>207490000</v>
      </c>
      <c r="L15">
        <v>0.15001</v>
      </c>
      <c r="M15" s="1">
        <v>8.6234999999999997E-6</v>
      </c>
      <c r="N15">
        <f t="shared" si="2"/>
        <v>1.6919439648406844E-2</v>
      </c>
      <c r="O15" s="1">
        <v>8503100</v>
      </c>
      <c r="P15">
        <f t="shared" si="3"/>
        <v>0.15303804758647996</v>
      </c>
      <c r="R15">
        <v>2.7</v>
      </c>
      <c r="S15" s="1">
        <v>410370000</v>
      </c>
      <c r="T15">
        <v>2.7</v>
      </c>
      <c r="U15">
        <v>361844.96895059</v>
      </c>
    </row>
    <row r="16" spans="1:21" x14ac:dyDescent="0.2">
      <c r="A16">
        <v>2.75</v>
      </c>
      <c r="B16">
        <v>1000</v>
      </c>
      <c r="C16">
        <v>0.15</v>
      </c>
      <c r="D16">
        <v>0.15</v>
      </c>
      <c r="E16" s="1">
        <v>1.4846999999999999E-6</v>
      </c>
      <c r="F16">
        <f t="shared" si="0"/>
        <v>1.0662118491921006E-2</v>
      </c>
      <c r="G16" s="1">
        <v>390810000</v>
      </c>
      <c r="H16">
        <f t="shared" si="1"/>
        <v>0.42404678717909766</v>
      </c>
      <c r="I16">
        <v>0.15</v>
      </c>
      <c r="J16" s="1">
        <v>9.9843000000000003E-7</v>
      </c>
      <c r="K16" s="1">
        <v>192780000</v>
      </c>
      <c r="L16">
        <v>0.15001</v>
      </c>
      <c r="M16" s="1">
        <v>9.6824999999999992E-6</v>
      </c>
      <c r="N16">
        <f t="shared" si="2"/>
        <v>1.8997213938157273E-2</v>
      </c>
      <c r="O16" s="1">
        <v>8068200</v>
      </c>
      <c r="P16">
        <f t="shared" si="3"/>
        <v>0.14521075555235594</v>
      </c>
      <c r="R16">
        <v>2.75</v>
      </c>
      <c r="S16" s="1">
        <v>390810000</v>
      </c>
      <c r="T16">
        <v>2.75</v>
      </c>
      <c r="U16">
        <v>326639.28790811897</v>
      </c>
    </row>
    <row r="17" spans="1:21" x14ac:dyDescent="0.2">
      <c r="A17">
        <v>2.8</v>
      </c>
      <c r="B17">
        <v>1000</v>
      </c>
      <c r="C17">
        <v>0.15</v>
      </c>
      <c r="D17">
        <v>0.15</v>
      </c>
      <c r="E17" s="1">
        <v>1.5057E-6</v>
      </c>
      <c r="F17">
        <f t="shared" si="0"/>
        <v>1.0812926391382406E-2</v>
      </c>
      <c r="G17" s="1">
        <v>367800000</v>
      </c>
      <c r="H17">
        <f t="shared" si="1"/>
        <v>0.39907988107896963</v>
      </c>
      <c r="I17">
        <v>0.15</v>
      </c>
      <c r="J17" s="1">
        <v>1.9881999999999999E-6</v>
      </c>
      <c r="K17" s="1">
        <v>185090000</v>
      </c>
      <c r="L17">
        <v>0.15001999999999999</v>
      </c>
      <c r="M17" s="1">
        <v>1.0487E-5</v>
      </c>
      <c r="N17">
        <f t="shared" si="2"/>
        <v>2.0575655313137656E-2</v>
      </c>
      <c r="O17" s="1">
        <v>7688200</v>
      </c>
      <c r="P17">
        <f t="shared" si="3"/>
        <v>0.13837154890032757</v>
      </c>
      <c r="R17">
        <v>2.8</v>
      </c>
      <c r="S17" s="1">
        <v>367800000</v>
      </c>
      <c r="T17">
        <v>2.8</v>
      </c>
      <c r="U17">
        <v>296880.86135945801</v>
      </c>
    </row>
    <row r="18" spans="1:21" x14ac:dyDescent="0.2">
      <c r="A18">
        <v>2.85</v>
      </c>
      <c r="B18">
        <v>1000</v>
      </c>
      <c r="C18">
        <v>0.15</v>
      </c>
      <c r="D18">
        <v>0.15</v>
      </c>
      <c r="E18" s="1">
        <v>1.9866000000000002E-6</v>
      </c>
      <c r="F18">
        <f t="shared" si="0"/>
        <v>1.4266427289048476E-2</v>
      </c>
      <c r="G18" s="1">
        <v>351220000</v>
      </c>
      <c r="H18">
        <f t="shared" si="1"/>
        <v>0.38108982009939019</v>
      </c>
      <c r="I18">
        <v>0.15</v>
      </c>
      <c r="J18" s="1">
        <v>1.9866000000000002E-6</v>
      </c>
      <c r="K18" s="1">
        <v>175690000</v>
      </c>
      <c r="L18">
        <v>0.15001999999999999</v>
      </c>
      <c r="M18" s="1">
        <v>1.0446E-5</v>
      </c>
      <c r="N18">
        <f t="shared" si="2"/>
        <v>2.0495212682467432E-2</v>
      </c>
      <c r="O18" s="1">
        <v>7323200</v>
      </c>
      <c r="P18">
        <f t="shared" si="3"/>
        <v>0.1318023109319319</v>
      </c>
      <c r="R18">
        <v>2.85</v>
      </c>
      <c r="S18" s="1">
        <v>351220000</v>
      </c>
      <c r="T18">
        <v>2.85</v>
      </c>
      <c r="U18">
        <v>271517.43824383698</v>
      </c>
    </row>
    <row r="19" spans="1:21" x14ac:dyDescent="0.2">
      <c r="A19">
        <v>2.9</v>
      </c>
      <c r="B19">
        <v>1000</v>
      </c>
      <c r="C19">
        <v>0.15</v>
      </c>
      <c r="D19">
        <v>0.15</v>
      </c>
      <c r="E19" s="1">
        <v>1.9846999999999998E-6</v>
      </c>
      <c r="F19">
        <f t="shared" si="0"/>
        <v>1.4252782764811489E-2</v>
      </c>
      <c r="G19" s="1">
        <v>335410000</v>
      </c>
      <c r="H19">
        <f t="shared" si="1"/>
        <v>0.36393524446084069</v>
      </c>
      <c r="I19">
        <v>0.15</v>
      </c>
      <c r="J19" s="1">
        <v>1.9846999999999998E-6</v>
      </c>
      <c r="K19" s="1">
        <v>166950000</v>
      </c>
      <c r="L19">
        <v>0.15001999999999999</v>
      </c>
      <c r="M19" s="1">
        <v>1.0716999999999999E-5</v>
      </c>
      <c r="N19">
        <f t="shared" si="2"/>
        <v>2.102691885104379E-2</v>
      </c>
      <c r="O19" s="1">
        <v>6964600</v>
      </c>
      <c r="P19">
        <f t="shared" si="3"/>
        <v>0.12534825960188617</v>
      </c>
      <c r="R19">
        <v>2.9</v>
      </c>
      <c r="S19" s="1">
        <v>335410000</v>
      </c>
      <c r="T19">
        <v>2.9</v>
      </c>
      <c r="U19">
        <v>249735.14539663499</v>
      </c>
    </row>
    <row r="20" spans="1:21" x14ac:dyDescent="0.2">
      <c r="A20">
        <v>3</v>
      </c>
      <c r="B20">
        <v>1000</v>
      </c>
      <c r="C20">
        <v>0.15</v>
      </c>
      <c r="D20">
        <v>0.15</v>
      </c>
      <c r="E20" s="1">
        <v>2.6848999999999999E-6</v>
      </c>
      <c r="F20">
        <f t="shared" si="0"/>
        <v>1.9281149012567323E-2</v>
      </c>
      <c r="G20" s="1">
        <v>308820000</v>
      </c>
      <c r="H20">
        <f t="shared" si="1"/>
        <v>0.33508387404787221</v>
      </c>
      <c r="I20">
        <v>0.15</v>
      </c>
      <c r="J20" s="1">
        <v>3.2272000000000002E-6</v>
      </c>
      <c r="K20" s="1">
        <v>154080000</v>
      </c>
      <c r="L20">
        <v>0.15001999999999999</v>
      </c>
      <c r="M20" s="1">
        <v>1.2802E-5</v>
      </c>
      <c r="N20">
        <f t="shared" si="2"/>
        <v>2.5117720922932036E-2</v>
      </c>
      <c r="O20" s="1">
        <v>6384000</v>
      </c>
      <c r="P20">
        <f t="shared" si="3"/>
        <v>0.11489867175407653</v>
      </c>
      <c r="R20">
        <v>3</v>
      </c>
      <c r="S20" s="1">
        <v>308820000</v>
      </c>
      <c r="T20">
        <v>3</v>
      </c>
      <c r="U20">
        <v>214501.257638087</v>
      </c>
    </row>
    <row r="21" spans="1:21" x14ac:dyDescent="0.2">
      <c r="A21">
        <v>4.5</v>
      </c>
      <c r="B21">
        <v>1000</v>
      </c>
      <c r="C21">
        <v>0.15</v>
      </c>
      <c r="D21">
        <v>0.15</v>
      </c>
      <c r="E21" s="1">
        <v>1.6362999999999999E-5</v>
      </c>
      <c r="F21">
        <f t="shared" si="0"/>
        <v>0.117508078994614</v>
      </c>
      <c r="G21" s="1">
        <v>166560000</v>
      </c>
      <c r="H21">
        <f t="shared" si="1"/>
        <v>0.18072524467784987</v>
      </c>
      <c r="I21">
        <v>0.15</v>
      </c>
      <c r="J21" s="1">
        <v>1.7266999999999999E-5</v>
      </c>
      <c r="K21" s="1">
        <v>83608000</v>
      </c>
      <c r="L21">
        <v>0.15010000000000001</v>
      </c>
      <c r="M21" s="1">
        <v>6.0789999999999999E-5</v>
      </c>
      <c r="N21">
        <f t="shared" si="2"/>
        <v>0.11927091508397426</v>
      </c>
      <c r="O21" s="1">
        <v>3131400</v>
      </c>
      <c r="P21">
        <f t="shared" si="3"/>
        <v>5.6358662395162164E-2</v>
      </c>
      <c r="R21">
        <v>4.5</v>
      </c>
      <c r="S21" s="1">
        <v>166560000</v>
      </c>
      <c r="T21">
        <v>4.5</v>
      </c>
      <c r="U21">
        <v>73721.622866930295</v>
      </c>
    </row>
    <row r="22" spans="1:21" x14ac:dyDescent="0.2">
      <c r="A22">
        <v>5</v>
      </c>
      <c r="B22">
        <v>1000</v>
      </c>
      <c r="C22">
        <v>0.15</v>
      </c>
      <c r="D22">
        <v>0.15</v>
      </c>
      <c r="E22" s="1">
        <v>9.1032999999999997E-6</v>
      </c>
      <c r="F22">
        <f t="shared" si="0"/>
        <v>6.5373788150807896E-2</v>
      </c>
      <c r="G22" s="1">
        <v>154810000</v>
      </c>
      <c r="H22">
        <f t="shared" si="1"/>
        <v>0.16797595538291268</v>
      </c>
      <c r="I22">
        <v>0.15</v>
      </c>
      <c r="J22" s="1">
        <v>2.3235999999999999E-5</v>
      </c>
      <c r="K22" s="1">
        <v>77052000</v>
      </c>
      <c r="L22">
        <v>0.15013000000000001</v>
      </c>
      <c r="M22" s="1">
        <v>8.0000000000000007E-5</v>
      </c>
      <c r="N22">
        <f t="shared" si="2"/>
        <v>0.15696123057604774</v>
      </c>
      <c r="O22" s="1">
        <v>2776800</v>
      </c>
      <c r="P22">
        <f t="shared" si="3"/>
        <v>4.9976602714085168E-2</v>
      </c>
      <c r="R22">
        <v>5</v>
      </c>
      <c r="S22" s="1">
        <v>154810000</v>
      </c>
      <c r="T22">
        <v>5</v>
      </c>
      <c r="U22">
        <v>64518.876902091601</v>
      </c>
    </row>
    <row r="23" spans="1:21" x14ac:dyDescent="0.2">
      <c r="A23">
        <v>6</v>
      </c>
      <c r="B23">
        <v>1000</v>
      </c>
      <c r="C23">
        <v>0.15</v>
      </c>
      <c r="D23">
        <v>0.15</v>
      </c>
      <c r="E23" s="1">
        <v>3.3209E-5</v>
      </c>
      <c r="F23">
        <f t="shared" si="0"/>
        <v>0.23848473967684022</v>
      </c>
      <c r="G23" s="1">
        <v>138760000</v>
      </c>
      <c r="H23">
        <f t="shared" si="1"/>
        <v>0.15056096872897723</v>
      </c>
      <c r="I23">
        <v>0.15</v>
      </c>
      <c r="J23" s="1">
        <v>3.3209E-5</v>
      </c>
      <c r="K23" s="1">
        <v>69799000</v>
      </c>
      <c r="L23">
        <v>0.15018999999999999</v>
      </c>
      <c r="M23" s="1">
        <v>1.1798000000000001E-4</v>
      </c>
      <c r="N23">
        <f t="shared" si="2"/>
        <v>0.23147857479202638</v>
      </c>
      <c r="O23" s="1">
        <v>2362500</v>
      </c>
      <c r="P23">
        <f t="shared" si="3"/>
        <v>4.2520067672150032E-2</v>
      </c>
      <c r="R23">
        <v>6</v>
      </c>
      <c r="S23" s="1">
        <v>138760000</v>
      </c>
      <c r="T23">
        <v>6</v>
      </c>
      <c r="U23">
        <v>55611.828210141299</v>
      </c>
    </row>
    <row r="24" spans="1:21" x14ac:dyDescent="0.2">
      <c r="A24">
        <v>6.5</v>
      </c>
      <c r="B24">
        <v>1000</v>
      </c>
      <c r="C24">
        <v>0.15</v>
      </c>
      <c r="D24">
        <v>0.15</v>
      </c>
      <c r="E24" s="1">
        <v>3.7939999999999999E-5</v>
      </c>
      <c r="F24">
        <f t="shared" si="0"/>
        <v>0.27245960502693001</v>
      </c>
      <c r="G24" s="1">
        <v>134630000</v>
      </c>
      <c r="H24">
        <f t="shared" si="1"/>
        <v>0.146079729172544</v>
      </c>
      <c r="I24">
        <v>0.15</v>
      </c>
      <c r="J24" s="1">
        <v>3.7939999999999999E-5</v>
      </c>
      <c r="K24" s="1">
        <v>67730000</v>
      </c>
      <c r="L24">
        <v>0.15021999999999999</v>
      </c>
      <c r="M24" s="1">
        <v>1.2842999999999999E-4</v>
      </c>
      <c r="N24">
        <f t="shared" si="2"/>
        <v>0.2519816355360226</v>
      </c>
      <c r="O24" s="1">
        <v>2226500</v>
      </c>
      <c r="P24">
        <f t="shared" si="3"/>
        <v>4.0072351607213563E-2</v>
      </c>
      <c r="R24">
        <v>6.5</v>
      </c>
      <c r="S24" s="1">
        <v>134630000</v>
      </c>
      <c r="T24">
        <v>6.5</v>
      </c>
      <c r="U24">
        <v>53467.753334291701</v>
      </c>
    </row>
    <row r="25" spans="1:21" x14ac:dyDescent="0.2">
      <c r="A25">
        <v>20</v>
      </c>
      <c r="B25">
        <v>1000</v>
      </c>
      <c r="C25">
        <v>0.15</v>
      </c>
      <c r="D25">
        <v>0.15</v>
      </c>
      <c r="E25" s="1">
        <v>1.005E-4</v>
      </c>
      <c r="F25">
        <f t="shared" si="0"/>
        <v>0.72172351885098751</v>
      </c>
      <c r="G25" s="1">
        <v>136400000</v>
      </c>
      <c r="H25">
        <f t="shared" si="1"/>
        <v>0.14800026041101538</v>
      </c>
      <c r="I25">
        <v>0.15</v>
      </c>
      <c r="J25" s="1">
        <v>1.005E-4</v>
      </c>
      <c r="K25" s="1">
        <v>67360000</v>
      </c>
      <c r="L25">
        <v>0.15046999999999999</v>
      </c>
      <c r="M25" s="1">
        <v>3.0048999999999999E-4</v>
      </c>
      <c r="N25">
        <f t="shared" si="2"/>
        <v>0.58956600219745725</v>
      </c>
      <c r="O25" s="1">
        <v>1474900</v>
      </c>
      <c r="P25">
        <f t="shared" si="3"/>
        <v>2.6545120765991144E-2</v>
      </c>
      <c r="R25">
        <v>20</v>
      </c>
      <c r="S25" s="1">
        <v>136400000</v>
      </c>
      <c r="T25">
        <v>20</v>
      </c>
      <c r="U25">
        <v>71530.838339808906</v>
      </c>
    </row>
    <row r="26" spans="1:21" x14ac:dyDescent="0.2">
      <c r="A26">
        <v>45</v>
      </c>
      <c r="B26">
        <v>1000</v>
      </c>
      <c r="C26">
        <v>0.15</v>
      </c>
      <c r="D26">
        <v>0.15</v>
      </c>
      <c r="E26" s="1">
        <v>1.2721999999999999E-4</v>
      </c>
      <c r="F26">
        <f t="shared" si="0"/>
        <v>0.91360861759425493</v>
      </c>
      <c r="G26" s="1">
        <v>183420000</v>
      </c>
      <c r="H26">
        <f t="shared" si="1"/>
        <v>0.19901911850871293</v>
      </c>
      <c r="I26">
        <v>0.15</v>
      </c>
      <c r="J26" s="1">
        <v>1.2721999999999999E-4</v>
      </c>
      <c r="K26" s="1">
        <v>91856000</v>
      </c>
      <c r="L26">
        <v>0.15065000000000001</v>
      </c>
      <c r="M26" s="1">
        <v>4.0111999999999998E-4</v>
      </c>
      <c r="N26">
        <f t="shared" si="2"/>
        <v>0.78700361010830322</v>
      </c>
      <c r="O26" s="1">
        <v>1341500</v>
      </c>
      <c r="P26">
        <f t="shared" si="3"/>
        <v>2.4144199272884345E-2</v>
      </c>
      <c r="R26">
        <v>45</v>
      </c>
      <c r="S26" s="1">
        <v>183420000</v>
      </c>
      <c r="T26">
        <v>45</v>
      </c>
      <c r="U26">
        <v>132036.76196393368</v>
      </c>
    </row>
    <row r="27" spans="1:21" x14ac:dyDescent="0.2">
      <c r="A27">
        <v>50</v>
      </c>
      <c r="B27">
        <v>1000</v>
      </c>
      <c r="C27">
        <v>0.15</v>
      </c>
      <c r="D27">
        <v>0.15</v>
      </c>
      <c r="E27" s="1">
        <v>1.2965000000000001E-4</v>
      </c>
      <c r="F27">
        <f t="shared" si="0"/>
        <v>0.93105924596050271</v>
      </c>
      <c r="G27" s="1">
        <v>189790000</v>
      </c>
      <c r="H27">
        <f t="shared" si="1"/>
        <v>0.20593086087541504</v>
      </c>
      <c r="I27">
        <v>0.15</v>
      </c>
      <c r="J27" s="1">
        <v>1.2965000000000001E-4</v>
      </c>
      <c r="K27" s="1">
        <v>95098000</v>
      </c>
      <c r="L27">
        <v>0.15059</v>
      </c>
      <c r="M27" s="1">
        <v>4.0342999999999998E-4</v>
      </c>
      <c r="N27">
        <f t="shared" si="2"/>
        <v>0.79153586564118661</v>
      </c>
      <c r="O27" s="1">
        <v>1329500</v>
      </c>
      <c r="P27">
        <f t="shared" si="3"/>
        <v>2.3928224325978187E-2</v>
      </c>
      <c r="R27">
        <v>50</v>
      </c>
      <c r="S27" s="1">
        <v>189790000</v>
      </c>
      <c r="T27">
        <v>50</v>
      </c>
      <c r="U27">
        <v>144587.70000000001</v>
      </c>
    </row>
    <row r="28" spans="1:21" x14ac:dyDescent="0.2">
      <c r="A28">
        <v>55</v>
      </c>
      <c r="B28">
        <v>1000</v>
      </c>
      <c r="C28">
        <v>0.15</v>
      </c>
      <c r="D28">
        <v>0.15</v>
      </c>
      <c r="E28" s="1">
        <v>1.3082999999999999E-4</v>
      </c>
      <c r="F28">
        <f t="shared" si="0"/>
        <v>0.93953321364452425</v>
      </c>
      <c r="G28" s="1">
        <v>198020000</v>
      </c>
      <c r="H28">
        <f t="shared" si="1"/>
        <v>0.21486078861135827</v>
      </c>
      <c r="I28">
        <v>0.15</v>
      </c>
      <c r="J28" s="1">
        <v>1.3082999999999999E-4</v>
      </c>
      <c r="K28" s="1">
        <v>98666000</v>
      </c>
      <c r="L28">
        <v>0.15062</v>
      </c>
      <c r="M28" s="1">
        <v>3.7236000000000002E-4</v>
      </c>
      <c r="N28">
        <f t="shared" si="2"/>
        <v>0.73057604771621421</v>
      </c>
      <c r="O28" s="1">
        <v>1355400</v>
      </c>
      <c r="P28">
        <f t="shared" si="3"/>
        <v>2.4394370253050645E-2</v>
      </c>
      <c r="R28">
        <v>55</v>
      </c>
      <c r="S28" s="1">
        <v>198020000</v>
      </c>
      <c r="T28">
        <v>55</v>
      </c>
      <c r="U28">
        <v>157175.5</v>
      </c>
    </row>
    <row r="29" spans="1:21" x14ac:dyDescent="0.2">
      <c r="A29">
        <v>60</v>
      </c>
      <c r="B29">
        <v>1000</v>
      </c>
      <c r="C29">
        <v>0.15</v>
      </c>
      <c r="D29">
        <v>0.15</v>
      </c>
      <c r="E29" s="1">
        <v>1.3285E-4</v>
      </c>
      <c r="F29">
        <f t="shared" si="0"/>
        <v>0.95403949730700188</v>
      </c>
      <c r="G29" s="1">
        <v>205260000</v>
      </c>
      <c r="H29">
        <f t="shared" si="1"/>
        <v>0.22271652090883445</v>
      </c>
      <c r="I29">
        <v>0.15</v>
      </c>
      <c r="J29" s="1">
        <v>1.3285E-4</v>
      </c>
      <c r="K29" s="1">
        <v>102500000</v>
      </c>
      <c r="L29">
        <v>0.15067</v>
      </c>
      <c r="M29" s="1">
        <v>4.1334999999999999E-4</v>
      </c>
      <c r="N29">
        <f t="shared" si="2"/>
        <v>0.81099905823261653</v>
      </c>
      <c r="O29" s="1">
        <v>1337000</v>
      </c>
      <c r="P29">
        <f t="shared" si="3"/>
        <v>2.4063208667794538E-2</v>
      </c>
      <c r="R29">
        <v>60</v>
      </c>
      <c r="S29" s="1">
        <v>205260000</v>
      </c>
      <c r="T29">
        <v>60</v>
      </c>
      <c r="U29">
        <v>169790.2</v>
      </c>
    </row>
    <row r="30" spans="1:21" x14ac:dyDescent="0.2">
      <c r="A30">
        <v>65</v>
      </c>
      <c r="B30">
        <v>1000</v>
      </c>
      <c r="C30">
        <v>0.15</v>
      </c>
      <c r="D30">
        <v>0.15</v>
      </c>
      <c r="E30" s="1">
        <v>1.3401E-4</v>
      </c>
      <c r="F30">
        <f t="shared" si="0"/>
        <v>0.9623698384201077</v>
      </c>
      <c r="G30" s="1">
        <v>209320000</v>
      </c>
      <c r="H30">
        <f t="shared" si="1"/>
        <v>0.22712180725244677</v>
      </c>
      <c r="I30">
        <v>0.15</v>
      </c>
      <c r="J30" s="1">
        <v>1.3437E-4</v>
      </c>
      <c r="K30" s="1">
        <v>104270000</v>
      </c>
      <c r="L30">
        <v>0.1507</v>
      </c>
      <c r="M30" s="1">
        <v>5.0967999999999999E-4</v>
      </c>
      <c r="N30">
        <f t="shared" si="2"/>
        <v>1</v>
      </c>
      <c r="O30" s="1">
        <v>1309800</v>
      </c>
      <c r="P30">
        <f t="shared" si="3"/>
        <v>2.3573665454807241E-2</v>
      </c>
      <c r="R30">
        <v>65</v>
      </c>
      <c r="S30" s="1">
        <v>209320000</v>
      </c>
      <c r="T30">
        <v>65</v>
      </c>
      <c r="U30">
        <v>182425.3</v>
      </c>
    </row>
    <row r="31" spans="1:21" x14ac:dyDescent="0.2">
      <c r="A31">
        <v>70</v>
      </c>
      <c r="B31">
        <v>1000</v>
      </c>
      <c r="C31">
        <v>0.15</v>
      </c>
      <c r="D31">
        <v>0.15</v>
      </c>
      <c r="E31" s="1">
        <v>1.3540000000000001E-4</v>
      </c>
      <c r="F31">
        <f t="shared" si="0"/>
        <v>0.97235188509874337</v>
      </c>
      <c r="G31" s="1">
        <v>216780000</v>
      </c>
      <c r="H31">
        <f t="shared" si="1"/>
        <v>0.23521624964736007</v>
      </c>
      <c r="I31">
        <v>0.15</v>
      </c>
      <c r="J31" s="1">
        <v>1.3540000000000001E-4</v>
      </c>
      <c r="K31" s="1">
        <v>107860000</v>
      </c>
      <c r="L31">
        <v>0.15064</v>
      </c>
      <c r="M31" s="1">
        <v>3.9004000000000003E-4</v>
      </c>
      <c r="N31">
        <f t="shared" si="2"/>
        <v>0.76526447967352074</v>
      </c>
      <c r="O31" s="1">
        <v>1310200</v>
      </c>
      <c r="P31">
        <f t="shared" si="3"/>
        <v>2.3580864619704114E-2</v>
      </c>
      <c r="R31">
        <v>70</v>
      </c>
      <c r="S31" s="1">
        <v>216780000</v>
      </c>
      <c r="T31">
        <v>70</v>
      </c>
      <c r="U31">
        <v>195076.2</v>
      </c>
    </row>
    <row r="32" spans="1:21" x14ac:dyDescent="0.2">
      <c r="A32">
        <v>75</v>
      </c>
      <c r="B32">
        <v>1000</v>
      </c>
      <c r="C32">
        <v>0.15</v>
      </c>
      <c r="D32">
        <v>0.15</v>
      </c>
      <c r="E32" s="1">
        <v>1.3599E-4</v>
      </c>
      <c r="F32">
        <f t="shared" si="0"/>
        <v>0.97658886894075414</v>
      </c>
      <c r="G32" s="1">
        <v>221730000</v>
      </c>
      <c r="H32">
        <f t="shared" si="1"/>
        <v>0.24058722683969533</v>
      </c>
      <c r="I32">
        <v>0.15</v>
      </c>
      <c r="J32" s="1">
        <v>1.3637999999999999E-4</v>
      </c>
      <c r="K32" s="1">
        <v>110490000</v>
      </c>
      <c r="L32">
        <v>0.15068999999999999</v>
      </c>
      <c r="M32" s="1">
        <v>4.4151999999999999E-4</v>
      </c>
      <c r="N32">
        <f t="shared" si="2"/>
        <v>0.86626903154920731</v>
      </c>
      <c r="O32" s="1">
        <v>1321600</v>
      </c>
      <c r="P32">
        <f t="shared" si="3"/>
        <v>2.3786040819264966E-2</v>
      </c>
      <c r="R32">
        <v>75</v>
      </c>
      <c r="S32" s="1">
        <v>221730000</v>
      </c>
      <c r="T32">
        <v>75</v>
      </c>
      <c r="U32">
        <v>207739.5</v>
      </c>
    </row>
    <row r="33" spans="1:21" x14ac:dyDescent="0.2">
      <c r="A33">
        <v>80</v>
      </c>
      <c r="B33">
        <v>1000</v>
      </c>
      <c r="C33">
        <v>0.15</v>
      </c>
      <c r="D33">
        <v>0.15</v>
      </c>
      <c r="E33" s="1">
        <v>1.3667E-4</v>
      </c>
      <c r="F33">
        <f t="shared" si="0"/>
        <v>0.98147217235188511</v>
      </c>
      <c r="G33" s="1">
        <v>226330000</v>
      </c>
      <c r="H33">
        <f t="shared" si="1"/>
        <v>0.24557843796792606</v>
      </c>
      <c r="I33">
        <v>0.15</v>
      </c>
      <c r="J33" s="1">
        <v>1.3667E-4</v>
      </c>
      <c r="K33" s="1">
        <v>113350000</v>
      </c>
      <c r="L33">
        <v>0.15062999999999999</v>
      </c>
      <c r="M33" s="1">
        <v>3.9188999999999999E-4</v>
      </c>
      <c r="N33">
        <f t="shared" si="2"/>
        <v>0.76889420813059173</v>
      </c>
      <c r="O33" s="1">
        <v>1298900</v>
      </c>
      <c r="P33">
        <f t="shared" si="3"/>
        <v>2.3377488211367481E-2</v>
      </c>
      <c r="R33">
        <v>80</v>
      </c>
      <c r="S33" s="1">
        <v>226330000</v>
      </c>
      <c r="T33">
        <v>80</v>
      </c>
      <c r="U33">
        <v>220412.7</v>
      </c>
    </row>
    <row r="34" spans="1:21" x14ac:dyDescent="0.2">
      <c r="A34">
        <v>90</v>
      </c>
      <c r="B34">
        <v>1000</v>
      </c>
      <c r="C34">
        <v>0.15</v>
      </c>
      <c r="D34">
        <v>0.15</v>
      </c>
      <c r="E34" s="1">
        <v>1.3845E-4</v>
      </c>
      <c r="F34">
        <f t="shared" si="0"/>
        <v>0.99425493716337532</v>
      </c>
      <c r="G34" s="1">
        <v>237600000</v>
      </c>
      <c r="H34">
        <f t="shared" si="1"/>
        <v>0.25780690523209132</v>
      </c>
      <c r="I34">
        <v>0.15</v>
      </c>
      <c r="J34" s="1">
        <v>1.3804E-4</v>
      </c>
      <c r="K34" s="1">
        <v>117840000</v>
      </c>
      <c r="L34">
        <v>0.15065000000000001</v>
      </c>
      <c r="M34" s="1">
        <v>3.8427999999999997E-4</v>
      </c>
      <c r="N34">
        <f t="shared" si="2"/>
        <v>0.75396327107204519</v>
      </c>
      <c r="O34" s="1">
        <v>1294700</v>
      </c>
      <c r="P34">
        <f t="shared" si="3"/>
        <v>2.3301896979950325E-2</v>
      </c>
      <c r="R34">
        <v>90</v>
      </c>
      <c r="S34" s="1">
        <v>237600000</v>
      </c>
      <c r="T34">
        <v>90</v>
      </c>
      <c r="U34">
        <v>245782.1</v>
      </c>
    </row>
    <row r="35" spans="1:21" x14ac:dyDescent="0.2">
      <c r="A35">
        <v>95</v>
      </c>
      <c r="B35">
        <v>1000</v>
      </c>
      <c r="C35">
        <v>0.15</v>
      </c>
      <c r="D35">
        <v>0.15</v>
      </c>
      <c r="E35" s="1">
        <v>1.3892E-4</v>
      </c>
      <c r="F35">
        <f t="shared" si="0"/>
        <v>0.99763016157989237</v>
      </c>
      <c r="G35" s="1">
        <v>242840000</v>
      </c>
      <c r="H35">
        <f t="shared" si="1"/>
        <v>0.26349254573468456</v>
      </c>
      <c r="I35">
        <v>0.15</v>
      </c>
      <c r="J35" s="1">
        <v>1.3892E-4</v>
      </c>
      <c r="K35" s="1">
        <v>121860000</v>
      </c>
      <c r="L35">
        <v>0.1507</v>
      </c>
      <c r="M35" s="1">
        <v>4.1518000000000002E-4</v>
      </c>
      <c r="N35">
        <f t="shared" si="2"/>
        <v>0.81458954638204373</v>
      </c>
      <c r="O35" s="1">
        <v>1294400</v>
      </c>
      <c r="P35">
        <f t="shared" si="3"/>
        <v>2.3296497606277673E-2</v>
      </c>
      <c r="R35">
        <v>95</v>
      </c>
      <c r="S35" s="1">
        <v>242840000</v>
      </c>
      <c r="T35">
        <v>95</v>
      </c>
      <c r="U35">
        <v>258475.7</v>
      </c>
    </row>
    <row r="36" spans="1:21" x14ac:dyDescent="0.2">
      <c r="A36">
        <v>100</v>
      </c>
      <c r="B36">
        <v>1000</v>
      </c>
      <c r="C36">
        <v>0.15</v>
      </c>
      <c r="D36">
        <v>0.15</v>
      </c>
      <c r="E36" s="1">
        <v>1.3925E-4</v>
      </c>
      <c r="F36">
        <f t="shared" si="0"/>
        <v>1</v>
      </c>
      <c r="G36" s="1">
        <v>247020000</v>
      </c>
      <c r="H36">
        <f t="shared" si="1"/>
        <v>0.26802803758598986</v>
      </c>
      <c r="I36">
        <v>0.15</v>
      </c>
      <c r="J36" s="1">
        <v>1.3925E-4</v>
      </c>
      <c r="K36" s="1">
        <v>122510000</v>
      </c>
      <c r="L36">
        <v>0.15065999999999999</v>
      </c>
      <c r="M36" s="1">
        <v>4.1015000000000002E-4</v>
      </c>
      <c r="N36">
        <f t="shared" si="2"/>
        <v>0.80472060900957465</v>
      </c>
      <c r="O36" s="1">
        <v>1321800</v>
      </c>
      <c r="P36">
        <f t="shared" si="3"/>
        <v>2.3789640401713403E-2</v>
      </c>
      <c r="R36">
        <v>100</v>
      </c>
      <c r="S36" s="1">
        <v>247020000</v>
      </c>
      <c r="T36">
        <v>100</v>
      </c>
      <c r="U36">
        <v>271174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 results</vt:lpstr>
      <vt:lpstr>Ellipses</vt:lpstr>
      <vt:lpstr>Aspect ratio 2</vt:lpstr>
      <vt:lpstr>Aspect ratio 5</vt:lpstr>
      <vt:lpstr>Aspect ratio 10</vt:lpstr>
      <vt:lpstr>Aspect ratio 50</vt:lpstr>
      <vt:lpstr>Aspect ratio 100</vt:lpstr>
      <vt:lpstr>Aspect ratio 1000</vt:lpstr>
    </vt:vector>
  </TitlesOfParts>
  <Company>University of Leicester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Greenfield, Catherine (Dr.)</dc:creator>
  <cp:lastModifiedBy>Walker et al.</cp:lastModifiedBy>
  <dcterms:created xsi:type="dcterms:W3CDTF">2021-01-28T15:02:05Z</dcterms:created>
  <dcterms:modified xsi:type="dcterms:W3CDTF">2021-10-12T10:12:31Z</dcterms:modified>
</cp:coreProperties>
</file>